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firstSheet="1" activeTab="1"/>
  </bookViews>
  <sheets>
    <sheet name="県提出用 (要望時)" sheetId="1" r:id="rId1"/>
    <sheet name="管理状況台帳" sheetId="2" r:id="rId2"/>
  </sheets>
  <definedNames/>
  <calcPr fullCalcOnLoad="1"/>
</workbook>
</file>

<file path=xl/sharedStrings.xml><?xml version="1.0" encoding="utf-8"?>
<sst xmlns="http://schemas.openxmlformats.org/spreadsheetml/2006/main" count="91" uniqueCount="72">
  <si>
    <t>とび口</t>
  </si>
  <si>
    <t>剣先スコップ</t>
  </si>
  <si>
    <t>単口式スタンドパイプ</t>
  </si>
  <si>
    <t>金てこ</t>
  </si>
  <si>
    <t>ホースブリッジ</t>
  </si>
  <si>
    <t>ホースカバー</t>
  </si>
  <si>
    <t>赤色警光灯</t>
  </si>
  <si>
    <t>照明灯</t>
  </si>
  <si>
    <t>作業灯</t>
  </si>
  <si>
    <t>出動・訓練旗(竿付き)</t>
  </si>
  <si>
    <t>車輪止め</t>
  </si>
  <si>
    <t>消防団章</t>
  </si>
  <si>
    <t>単　　価</t>
  </si>
  <si>
    <t>金　　額</t>
  </si>
  <si>
    <t>消　　費　　税</t>
  </si>
  <si>
    <t>合　　　　　　計</t>
  </si>
  <si>
    <t>自賠責保険料</t>
  </si>
  <si>
    <t>重量税</t>
  </si>
  <si>
    <t>登録諸費用</t>
  </si>
  <si>
    <t>式</t>
  </si>
  <si>
    <t>個</t>
  </si>
  <si>
    <t>組</t>
  </si>
  <si>
    <t>丁</t>
  </si>
  <si>
    <t>梯</t>
  </si>
  <si>
    <t>小型動カポンプ付積載車設計書</t>
  </si>
  <si>
    <t>　　〃　　管そう</t>
  </si>
  <si>
    <t>品　　名　・　仕　　様</t>
  </si>
  <si>
    <t>同上用　吸管　（軽量黄ラセン色、75mm×6m）</t>
  </si>
  <si>
    <t>　　〃　　吸管ロープ　（10m以上）</t>
  </si>
  <si>
    <t>　　〃　　ノズル　（20mm・23mm　各１個）</t>
  </si>
  <si>
    <t>標識灯　（赤色警光灯に装備）</t>
  </si>
  <si>
    <t>別途諸費用（１台あたり）</t>
  </si>
  <si>
    <t>数　量</t>
  </si>
  <si>
    <t>本</t>
  </si>
  <si>
    <t>本</t>
  </si>
  <si>
    <t>台</t>
  </si>
  <si>
    <t>台</t>
  </si>
  <si>
    <t>本</t>
  </si>
  <si>
    <t>電子サイレン</t>
  </si>
  <si>
    <t>ぎ装費（標準）</t>
  </si>
  <si>
    <t>ぎ装費（特殊）</t>
  </si>
  <si>
    <t>補助対象外</t>
  </si>
  <si>
    <t>補　　助　　対　　象　　内</t>
  </si>
  <si>
    <t>補助対象内　　　計</t>
  </si>
  <si>
    <t>補助対象外　　　計</t>
  </si>
  <si>
    <t>小　　　　　計</t>
  </si>
  <si>
    <t>　　〃　　ちりよけ籠　（ポリ製）</t>
  </si>
  <si>
    <t>ホース　（呼称 65㎜×20m）</t>
  </si>
  <si>
    <t>　　〃　　ポンプ工具（消防ポンプに装備）</t>
  </si>
  <si>
    <t>消防ポンプ　Ｂ－３級　空冷</t>
  </si>
  <si>
    <t>台</t>
  </si>
  <si>
    <t>本</t>
  </si>
  <si>
    <t>　　〃　　吸管まくら木　（ゴム製）</t>
  </si>
  <si>
    <t>　　〃　　消火栓開閉金具</t>
  </si>
  <si>
    <t>　　〃　　噴霧ノズル</t>
  </si>
  <si>
    <t>本</t>
  </si>
  <si>
    <t>分岐管　（65㎜×65㎜）</t>
  </si>
  <si>
    <t>本</t>
  </si>
  <si>
    <t>ポンプ積載用車両</t>
  </si>
  <si>
    <t>台</t>
  </si>
  <si>
    <t>台</t>
  </si>
  <si>
    <t>消火器20型　（粉末ABC、車両用　6kg）</t>
  </si>
  <si>
    <t>はしご　（3.6m以上）</t>
  </si>
  <si>
    <t>本</t>
  </si>
  <si>
    <t>　　〃　　ストレーナー　（ポリ製）</t>
  </si>
  <si>
    <t>本</t>
  </si>
  <si>
    <t>　　〃　　消火栓媒介金具　（75㎜メスネジ×65㎜差込メス）</t>
  </si>
  <si>
    <t>購入年月日</t>
  </si>
  <si>
    <t>品　　名</t>
  </si>
  <si>
    <t>備考（管理状況）</t>
  </si>
  <si>
    <t>○○○自主防災会</t>
  </si>
  <si>
    <t>防　災　資　機　材　等　管　理　状　況　台　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</si>
</sst>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38" fontId="3" fillId="0" borderId="11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38" fontId="3" fillId="0" borderId="11" xfId="48" applyFont="1" applyBorder="1" applyAlignment="1">
      <alignment horizontal="right" vertical="center"/>
    </xf>
    <xf numFmtId="57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2.875" style="0" bestFit="1" customWidth="1"/>
    <col min="2" max="2" width="51.125" style="0" bestFit="1" customWidth="1"/>
    <col min="3" max="3" width="2.75390625" style="0" customWidth="1"/>
    <col min="4" max="4" width="3.375" style="0" bestFit="1" customWidth="1"/>
    <col min="5" max="5" width="10.375" style="0" customWidth="1"/>
    <col min="6" max="6" width="11.00390625" style="0" customWidth="1"/>
  </cols>
  <sheetData>
    <row r="1" spans="1:6" ht="17.25">
      <c r="A1" s="20" t="s">
        <v>24</v>
      </c>
      <c r="B1" s="21"/>
      <c r="C1" s="21"/>
      <c r="D1" s="21"/>
      <c r="E1" s="21"/>
      <c r="F1" s="21"/>
    </row>
    <row r="2" spans="1:6" ht="13.5">
      <c r="A2" s="13"/>
      <c r="B2" s="1"/>
      <c r="C2" s="1"/>
      <c r="D2" s="1"/>
      <c r="E2" s="1"/>
      <c r="F2" s="1"/>
    </row>
    <row r="3" spans="1:6" ht="18" customHeight="1">
      <c r="A3" s="14"/>
      <c r="B3" s="2" t="s">
        <v>26</v>
      </c>
      <c r="C3" s="18" t="s">
        <v>32</v>
      </c>
      <c r="D3" s="19"/>
      <c r="E3" s="2" t="s">
        <v>12</v>
      </c>
      <c r="F3" s="2" t="s">
        <v>13</v>
      </c>
    </row>
    <row r="4" spans="1:6" ht="18" customHeight="1">
      <c r="A4" s="22" t="s">
        <v>42</v>
      </c>
      <c r="B4" s="3" t="s">
        <v>49</v>
      </c>
      <c r="C4" s="4">
        <v>3</v>
      </c>
      <c r="D4" s="5" t="s">
        <v>50</v>
      </c>
      <c r="E4" s="6">
        <v>1200000</v>
      </c>
      <c r="F4" s="6">
        <f aca="true" t="shared" si="0" ref="F4:F14">C4*E4</f>
        <v>3600000</v>
      </c>
    </row>
    <row r="5" spans="1:6" ht="18" customHeight="1">
      <c r="A5" s="22"/>
      <c r="B5" s="3" t="s">
        <v>27</v>
      </c>
      <c r="C5" s="4">
        <v>3</v>
      </c>
      <c r="D5" s="5" t="s">
        <v>63</v>
      </c>
      <c r="E5" s="6">
        <v>60000</v>
      </c>
      <c r="F5" s="6">
        <f t="shared" si="0"/>
        <v>180000</v>
      </c>
    </row>
    <row r="6" spans="1:6" ht="18" customHeight="1">
      <c r="A6" s="22"/>
      <c r="B6" s="3" t="s">
        <v>64</v>
      </c>
      <c r="C6" s="4">
        <v>3</v>
      </c>
      <c r="D6" s="5" t="s">
        <v>51</v>
      </c>
      <c r="E6" s="6">
        <v>3500</v>
      </c>
      <c r="F6" s="6">
        <f t="shared" si="0"/>
        <v>10500</v>
      </c>
    </row>
    <row r="7" spans="1:6" ht="18" customHeight="1">
      <c r="A7" s="22"/>
      <c r="B7" s="3" t="s">
        <v>46</v>
      </c>
      <c r="C7" s="4">
        <v>3</v>
      </c>
      <c r="D7" s="5" t="s">
        <v>20</v>
      </c>
      <c r="E7" s="6">
        <v>3500</v>
      </c>
      <c r="F7" s="6">
        <f t="shared" si="0"/>
        <v>10500</v>
      </c>
    </row>
    <row r="8" spans="1:6" ht="18" customHeight="1">
      <c r="A8" s="22"/>
      <c r="B8" s="3" t="s">
        <v>52</v>
      </c>
      <c r="C8" s="4">
        <v>3</v>
      </c>
      <c r="D8" s="5" t="s">
        <v>20</v>
      </c>
      <c r="E8" s="6">
        <v>7000</v>
      </c>
      <c r="F8" s="6">
        <f t="shared" si="0"/>
        <v>21000</v>
      </c>
    </row>
    <row r="9" spans="1:6" ht="18" customHeight="1">
      <c r="A9" s="22"/>
      <c r="B9" s="3" t="s">
        <v>28</v>
      </c>
      <c r="C9" s="4">
        <v>3</v>
      </c>
      <c r="D9" s="5" t="s">
        <v>65</v>
      </c>
      <c r="E9" s="6">
        <v>2000</v>
      </c>
      <c r="F9" s="6">
        <f t="shared" si="0"/>
        <v>6000</v>
      </c>
    </row>
    <row r="10" spans="1:6" ht="18" customHeight="1">
      <c r="A10" s="22"/>
      <c r="B10" s="3" t="s">
        <v>66</v>
      </c>
      <c r="C10" s="4">
        <v>3</v>
      </c>
      <c r="D10" s="5" t="s">
        <v>20</v>
      </c>
      <c r="E10" s="6">
        <v>6200</v>
      </c>
      <c r="F10" s="6">
        <f t="shared" si="0"/>
        <v>18600</v>
      </c>
    </row>
    <row r="11" spans="1:6" ht="18" customHeight="1">
      <c r="A11" s="22"/>
      <c r="B11" s="3" t="s">
        <v>53</v>
      </c>
      <c r="C11" s="4">
        <v>3</v>
      </c>
      <c r="D11" s="5" t="s">
        <v>19</v>
      </c>
      <c r="E11" s="6">
        <v>6500</v>
      </c>
      <c r="F11" s="6">
        <f t="shared" si="0"/>
        <v>19500</v>
      </c>
    </row>
    <row r="12" spans="1:6" ht="18" customHeight="1">
      <c r="A12" s="22"/>
      <c r="B12" s="3" t="s">
        <v>25</v>
      </c>
      <c r="C12" s="4">
        <v>3</v>
      </c>
      <c r="D12" s="5" t="s">
        <v>33</v>
      </c>
      <c r="E12" s="6">
        <v>15000</v>
      </c>
      <c r="F12" s="6">
        <f t="shared" si="0"/>
        <v>45000</v>
      </c>
    </row>
    <row r="13" spans="1:6" ht="18" customHeight="1">
      <c r="A13" s="22"/>
      <c r="B13" s="3" t="s">
        <v>29</v>
      </c>
      <c r="C13" s="4">
        <v>6</v>
      </c>
      <c r="D13" s="5" t="s">
        <v>20</v>
      </c>
      <c r="E13" s="6">
        <v>6000</v>
      </c>
      <c r="F13" s="6">
        <f t="shared" si="0"/>
        <v>36000</v>
      </c>
    </row>
    <row r="14" spans="1:6" ht="18" customHeight="1">
      <c r="A14" s="22"/>
      <c r="B14" s="3" t="s">
        <v>54</v>
      </c>
      <c r="C14" s="4">
        <v>3</v>
      </c>
      <c r="D14" s="5" t="s">
        <v>20</v>
      </c>
      <c r="E14" s="6">
        <v>7500</v>
      </c>
      <c r="F14" s="6">
        <f t="shared" si="0"/>
        <v>22500</v>
      </c>
    </row>
    <row r="15" spans="1:6" ht="18" customHeight="1">
      <c r="A15" s="22"/>
      <c r="B15" s="3" t="s">
        <v>48</v>
      </c>
      <c r="C15" s="4">
        <v>3</v>
      </c>
      <c r="D15" s="5" t="s">
        <v>19</v>
      </c>
      <c r="E15" s="15">
        <v>0</v>
      </c>
      <c r="F15" s="15">
        <v>0</v>
      </c>
    </row>
    <row r="16" spans="1:6" ht="18" customHeight="1">
      <c r="A16" s="22"/>
      <c r="B16" s="3" t="s">
        <v>0</v>
      </c>
      <c r="C16" s="4">
        <v>3</v>
      </c>
      <c r="D16" s="5" t="s">
        <v>34</v>
      </c>
      <c r="E16" s="6">
        <v>6000</v>
      </c>
      <c r="F16" s="6">
        <f aca="true" t="shared" si="1" ref="F16:F27">C16*E16</f>
        <v>18000</v>
      </c>
    </row>
    <row r="17" spans="1:6" ht="18" customHeight="1">
      <c r="A17" s="22"/>
      <c r="B17" s="3" t="s">
        <v>1</v>
      </c>
      <c r="C17" s="4">
        <v>3</v>
      </c>
      <c r="D17" s="5" t="s">
        <v>22</v>
      </c>
      <c r="E17" s="6">
        <v>3000</v>
      </c>
      <c r="F17" s="6">
        <f t="shared" si="1"/>
        <v>9000</v>
      </c>
    </row>
    <row r="18" spans="1:6" ht="18" customHeight="1">
      <c r="A18" s="22"/>
      <c r="B18" s="3" t="s">
        <v>47</v>
      </c>
      <c r="C18" s="4">
        <v>9</v>
      </c>
      <c r="D18" s="5" t="s">
        <v>55</v>
      </c>
      <c r="E18" s="6">
        <v>20000</v>
      </c>
      <c r="F18" s="6">
        <f t="shared" si="1"/>
        <v>180000</v>
      </c>
    </row>
    <row r="19" spans="1:6" ht="18" customHeight="1">
      <c r="A19" s="22"/>
      <c r="B19" s="3" t="s">
        <v>2</v>
      </c>
      <c r="C19" s="4">
        <v>3</v>
      </c>
      <c r="D19" s="5" t="s">
        <v>55</v>
      </c>
      <c r="E19" s="6">
        <v>23000</v>
      </c>
      <c r="F19" s="6">
        <f t="shared" si="1"/>
        <v>69000</v>
      </c>
    </row>
    <row r="20" spans="1:6" ht="18" customHeight="1">
      <c r="A20" s="22"/>
      <c r="B20" s="3" t="s">
        <v>56</v>
      </c>
      <c r="C20" s="4">
        <v>3</v>
      </c>
      <c r="D20" s="5" t="s">
        <v>20</v>
      </c>
      <c r="E20" s="6">
        <v>25000</v>
      </c>
      <c r="F20" s="6">
        <f t="shared" si="1"/>
        <v>75000</v>
      </c>
    </row>
    <row r="21" spans="1:6" ht="18" customHeight="1">
      <c r="A21" s="22"/>
      <c r="B21" s="3" t="s">
        <v>3</v>
      </c>
      <c r="C21" s="4">
        <v>3</v>
      </c>
      <c r="D21" s="5" t="s">
        <v>57</v>
      </c>
      <c r="E21" s="6">
        <v>6000</v>
      </c>
      <c r="F21" s="6">
        <f t="shared" si="1"/>
        <v>18000</v>
      </c>
    </row>
    <row r="22" spans="1:6" ht="18" customHeight="1">
      <c r="A22" s="22"/>
      <c r="B22" s="3" t="s">
        <v>4</v>
      </c>
      <c r="C22" s="4">
        <v>3</v>
      </c>
      <c r="D22" s="5" t="s">
        <v>21</v>
      </c>
      <c r="E22" s="6">
        <v>55000</v>
      </c>
      <c r="F22" s="6">
        <f t="shared" si="1"/>
        <v>165000</v>
      </c>
    </row>
    <row r="23" spans="1:6" ht="18" customHeight="1">
      <c r="A23" s="22"/>
      <c r="B23" s="3" t="s">
        <v>5</v>
      </c>
      <c r="C23" s="4">
        <v>3</v>
      </c>
      <c r="D23" s="5" t="s">
        <v>20</v>
      </c>
      <c r="E23" s="6">
        <v>20000</v>
      </c>
      <c r="F23" s="6">
        <f t="shared" si="1"/>
        <v>60000</v>
      </c>
    </row>
    <row r="24" spans="1:6" ht="18" customHeight="1">
      <c r="A24" s="22"/>
      <c r="B24" s="3" t="s">
        <v>58</v>
      </c>
      <c r="C24" s="4">
        <v>3</v>
      </c>
      <c r="D24" s="5" t="s">
        <v>59</v>
      </c>
      <c r="E24" s="6">
        <v>1366800</v>
      </c>
      <c r="F24" s="6">
        <f t="shared" si="1"/>
        <v>4100400</v>
      </c>
    </row>
    <row r="25" spans="1:6" ht="18" customHeight="1">
      <c r="A25" s="22"/>
      <c r="B25" s="3" t="s">
        <v>39</v>
      </c>
      <c r="C25" s="4">
        <v>3</v>
      </c>
      <c r="D25" s="5" t="s">
        <v>19</v>
      </c>
      <c r="E25" s="6">
        <v>1100000</v>
      </c>
      <c r="F25" s="6">
        <f t="shared" si="1"/>
        <v>3300000</v>
      </c>
    </row>
    <row r="26" spans="1:6" ht="18" customHeight="1">
      <c r="A26" s="22"/>
      <c r="B26" s="3" t="s">
        <v>6</v>
      </c>
      <c r="C26" s="4">
        <v>3</v>
      </c>
      <c r="D26" s="5" t="s">
        <v>35</v>
      </c>
      <c r="E26" s="6">
        <v>324000</v>
      </c>
      <c r="F26" s="6">
        <f t="shared" si="1"/>
        <v>972000</v>
      </c>
    </row>
    <row r="27" spans="1:6" ht="18" customHeight="1">
      <c r="A27" s="22"/>
      <c r="B27" s="3" t="s">
        <v>38</v>
      </c>
      <c r="C27" s="4">
        <v>3</v>
      </c>
      <c r="D27" s="5" t="s">
        <v>60</v>
      </c>
      <c r="E27" s="6">
        <v>190800</v>
      </c>
      <c r="F27" s="6">
        <f t="shared" si="1"/>
        <v>572400</v>
      </c>
    </row>
    <row r="28" spans="1:6" ht="18" customHeight="1">
      <c r="A28" s="22"/>
      <c r="B28" s="3" t="s">
        <v>30</v>
      </c>
      <c r="C28" s="4">
        <v>3</v>
      </c>
      <c r="D28" s="5" t="s">
        <v>36</v>
      </c>
      <c r="E28" s="15">
        <v>0</v>
      </c>
      <c r="F28" s="15">
        <v>0</v>
      </c>
    </row>
    <row r="29" spans="1:6" ht="18" customHeight="1">
      <c r="A29" s="22"/>
      <c r="B29" s="3" t="s">
        <v>7</v>
      </c>
      <c r="C29" s="4">
        <v>3</v>
      </c>
      <c r="D29" s="5" t="s">
        <v>19</v>
      </c>
      <c r="E29" s="6">
        <v>15000</v>
      </c>
      <c r="F29" s="6">
        <f>C29*E29</f>
        <v>45000</v>
      </c>
    </row>
    <row r="30" spans="1:6" ht="18" customHeight="1">
      <c r="A30" s="22"/>
      <c r="B30" s="3" t="s">
        <v>8</v>
      </c>
      <c r="C30" s="4">
        <v>3</v>
      </c>
      <c r="D30" s="5" t="s">
        <v>19</v>
      </c>
      <c r="E30" s="6">
        <v>150000</v>
      </c>
      <c r="F30" s="6">
        <f>C30*E30</f>
        <v>450000</v>
      </c>
    </row>
    <row r="31" spans="1:6" ht="18" customHeight="1">
      <c r="A31" s="22"/>
      <c r="B31" s="3" t="s">
        <v>61</v>
      </c>
      <c r="C31" s="4">
        <v>3</v>
      </c>
      <c r="D31" s="5" t="s">
        <v>37</v>
      </c>
      <c r="E31" s="6">
        <v>20000</v>
      </c>
      <c r="F31" s="6">
        <f>C31*E31</f>
        <v>60000</v>
      </c>
    </row>
    <row r="32" spans="1:6" ht="18" customHeight="1">
      <c r="A32" s="22"/>
      <c r="B32" s="3" t="s">
        <v>62</v>
      </c>
      <c r="C32" s="4">
        <v>3</v>
      </c>
      <c r="D32" s="5" t="s">
        <v>23</v>
      </c>
      <c r="E32" s="6">
        <v>50000</v>
      </c>
      <c r="F32" s="6">
        <f>C32*E32</f>
        <v>150000</v>
      </c>
    </row>
    <row r="33" spans="1:6" ht="18" customHeight="1">
      <c r="A33" s="22"/>
      <c r="B33" s="3" t="s">
        <v>10</v>
      </c>
      <c r="C33" s="4">
        <v>3</v>
      </c>
      <c r="D33" s="5" t="s">
        <v>21</v>
      </c>
      <c r="E33" s="6">
        <v>8000</v>
      </c>
      <c r="F33" s="6">
        <f>C33*E33</f>
        <v>24000</v>
      </c>
    </row>
    <row r="34" spans="1:6" ht="18" customHeight="1">
      <c r="A34" s="18" t="s">
        <v>43</v>
      </c>
      <c r="B34" s="19"/>
      <c r="C34" s="7"/>
      <c r="D34" s="8"/>
      <c r="E34" s="6"/>
      <c r="F34" s="6">
        <f>SUM(F4:F33)</f>
        <v>14237400</v>
      </c>
    </row>
    <row r="35" spans="1:6" ht="18" customHeight="1">
      <c r="A35" s="22" t="s">
        <v>41</v>
      </c>
      <c r="B35" s="3" t="s">
        <v>40</v>
      </c>
      <c r="C35" s="4">
        <v>3</v>
      </c>
      <c r="D35" s="5" t="s">
        <v>19</v>
      </c>
      <c r="E35" s="6">
        <v>100000</v>
      </c>
      <c r="F35" s="6">
        <f>C35*E35</f>
        <v>300000</v>
      </c>
    </row>
    <row r="36" spans="1:6" ht="18" customHeight="1">
      <c r="A36" s="22"/>
      <c r="B36" s="3" t="s">
        <v>0</v>
      </c>
      <c r="C36" s="4">
        <v>3</v>
      </c>
      <c r="D36" s="5" t="s">
        <v>34</v>
      </c>
      <c r="E36" s="6">
        <v>6000</v>
      </c>
      <c r="F36" s="6">
        <f>C36*E36</f>
        <v>18000</v>
      </c>
    </row>
    <row r="37" spans="1:6" ht="18" customHeight="1">
      <c r="A37" s="22"/>
      <c r="B37" s="3" t="s">
        <v>9</v>
      </c>
      <c r="C37" s="4">
        <v>3</v>
      </c>
      <c r="D37" s="5" t="s">
        <v>19</v>
      </c>
      <c r="E37" s="6">
        <v>5700</v>
      </c>
      <c r="F37" s="6">
        <f>C37*E37</f>
        <v>17100</v>
      </c>
    </row>
    <row r="38" spans="1:6" ht="18" customHeight="1">
      <c r="A38" s="22"/>
      <c r="B38" s="3" t="s">
        <v>11</v>
      </c>
      <c r="C38" s="4">
        <v>3</v>
      </c>
      <c r="D38" s="5" t="s">
        <v>19</v>
      </c>
      <c r="E38" s="6">
        <v>10000</v>
      </c>
      <c r="F38" s="6">
        <f>C38*E38</f>
        <v>30000</v>
      </c>
    </row>
    <row r="39" spans="1:6" ht="18" customHeight="1">
      <c r="A39" s="18" t="s">
        <v>44</v>
      </c>
      <c r="B39" s="19"/>
      <c r="C39" s="7"/>
      <c r="D39" s="8"/>
      <c r="E39" s="6"/>
      <c r="F39" s="6">
        <f>SUM(F35:F38)</f>
        <v>365100</v>
      </c>
    </row>
    <row r="40" spans="1:6" ht="18" customHeight="1">
      <c r="A40" s="18" t="s">
        <v>45</v>
      </c>
      <c r="B40" s="19"/>
      <c r="C40" s="7"/>
      <c r="D40" s="8"/>
      <c r="E40" s="6"/>
      <c r="F40" s="6">
        <f>F34+F39</f>
        <v>14602500</v>
      </c>
    </row>
    <row r="41" spans="1:6" ht="18" customHeight="1">
      <c r="A41" s="18" t="s">
        <v>14</v>
      </c>
      <c r="B41" s="19"/>
      <c r="C41" s="7"/>
      <c r="D41" s="8"/>
      <c r="E41" s="6"/>
      <c r="F41" s="6">
        <f>F40*0.05</f>
        <v>730125</v>
      </c>
    </row>
    <row r="42" spans="1:6" ht="18" customHeight="1">
      <c r="A42" s="18" t="s">
        <v>15</v>
      </c>
      <c r="B42" s="19"/>
      <c r="C42" s="7"/>
      <c r="D42" s="8"/>
      <c r="E42" s="6"/>
      <c r="F42" s="6">
        <f>F40+F41</f>
        <v>15332625</v>
      </c>
    </row>
    <row r="43" spans="2:6" ht="13.5">
      <c r="B43" s="9"/>
      <c r="C43" s="9"/>
      <c r="D43" s="9"/>
      <c r="E43" s="9"/>
      <c r="F43" s="9"/>
    </row>
    <row r="44" spans="2:6" ht="13.5">
      <c r="B44" s="10" t="s">
        <v>31</v>
      </c>
      <c r="C44" s="9"/>
      <c r="D44" s="9"/>
      <c r="E44" s="12"/>
      <c r="F44" s="9"/>
    </row>
    <row r="45" spans="2:6" ht="13.5">
      <c r="B45" s="11" t="s">
        <v>16</v>
      </c>
      <c r="C45" s="9"/>
      <c r="D45" s="9"/>
      <c r="E45" s="12">
        <v>9500</v>
      </c>
      <c r="F45" s="9"/>
    </row>
    <row r="46" spans="2:6" ht="13.5">
      <c r="B46" s="11" t="s">
        <v>17</v>
      </c>
      <c r="C46" s="9"/>
      <c r="D46" s="9"/>
      <c r="E46" s="12">
        <v>25200</v>
      </c>
      <c r="F46" s="9"/>
    </row>
    <row r="47" spans="2:6" ht="13.5">
      <c r="B47" s="11" t="s">
        <v>18</v>
      </c>
      <c r="C47" s="9"/>
      <c r="D47" s="9"/>
      <c r="E47" s="12">
        <v>31500</v>
      </c>
      <c r="F47" s="9"/>
    </row>
  </sheetData>
  <sheetProtection/>
  <mergeCells count="9">
    <mergeCell ref="A41:B41"/>
    <mergeCell ref="A42:B42"/>
    <mergeCell ref="A40:B40"/>
    <mergeCell ref="C3:D3"/>
    <mergeCell ref="A1:F1"/>
    <mergeCell ref="A35:A38"/>
    <mergeCell ref="A4:A33"/>
    <mergeCell ref="A34:B34"/>
    <mergeCell ref="A39:B39"/>
  </mergeCells>
  <printOptions horizontalCentered="1"/>
  <pageMargins left="0.7874015748031497" right="0.7874015748031497" top="0.59" bottom="0.46" header="0.5118110236220472" footer="0.3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12.625" style="0" customWidth="1"/>
    <col min="2" max="2" width="51.125" style="0" bestFit="1" customWidth="1"/>
    <col min="3" max="4" width="3.625" style="0" customWidth="1"/>
    <col min="5" max="5" width="15.50390625" style="0" customWidth="1"/>
    <col min="6" max="6" width="20.00390625" style="0" customWidth="1"/>
  </cols>
  <sheetData>
    <row r="1" spans="1:6" ht="28.5" customHeight="1">
      <c r="A1" s="23" t="s">
        <v>71</v>
      </c>
      <c r="B1" s="24"/>
      <c r="C1" s="24"/>
      <c r="D1" s="24"/>
      <c r="E1" s="24"/>
      <c r="F1" s="24"/>
    </row>
    <row r="2" spans="1:6" ht="28.5" customHeight="1">
      <c r="A2" s="13"/>
      <c r="B2" s="17"/>
      <c r="C2" s="25" t="s">
        <v>70</v>
      </c>
      <c r="D2" s="25"/>
      <c r="E2" s="25"/>
      <c r="F2" s="25"/>
    </row>
    <row r="3" spans="1:6" ht="28.5" customHeight="1">
      <c r="A3" s="2" t="s">
        <v>67</v>
      </c>
      <c r="B3" s="2" t="s">
        <v>68</v>
      </c>
      <c r="C3" s="18" t="s">
        <v>32</v>
      </c>
      <c r="D3" s="19"/>
      <c r="E3" s="2" t="s">
        <v>12</v>
      </c>
      <c r="F3" s="2" t="s">
        <v>69</v>
      </c>
    </row>
    <row r="4" spans="1:6" ht="28.5" customHeight="1">
      <c r="A4" s="16"/>
      <c r="B4" s="3"/>
      <c r="C4" s="4"/>
      <c r="D4" s="5"/>
      <c r="E4" s="6"/>
      <c r="F4" s="2"/>
    </row>
    <row r="5" spans="1:6" ht="28.5" customHeight="1">
      <c r="A5" s="2"/>
      <c r="B5" s="3"/>
      <c r="C5" s="4"/>
      <c r="D5" s="5"/>
      <c r="E5" s="6"/>
      <c r="F5" s="6"/>
    </row>
    <row r="6" spans="1:6" ht="28.5" customHeight="1">
      <c r="A6" s="2"/>
      <c r="B6" s="3"/>
      <c r="C6" s="4"/>
      <c r="D6" s="5"/>
      <c r="E6" s="6"/>
      <c r="F6" s="6"/>
    </row>
    <row r="7" spans="1:6" ht="28.5" customHeight="1">
      <c r="A7" s="2"/>
      <c r="B7" s="3"/>
      <c r="C7" s="4"/>
      <c r="D7" s="5"/>
      <c r="E7" s="6"/>
      <c r="F7" s="6"/>
    </row>
    <row r="8" spans="1:6" ht="28.5" customHeight="1">
      <c r="A8" s="2"/>
      <c r="B8" s="3"/>
      <c r="C8" s="4"/>
      <c r="D8" s="5"/>
      <c r="E8" s="6"/>
      <c r="F8" s="6"/>
    </row>
    <row r="9" spans="1:6" ht="28.5" customHeight="1">
      <c r="A9" s="2"/>
      <c r="B9" s="3"/>
      <c r="C9" s="4"/>
      <c r="D9" s="5"/>
      <c r="E9" s="6"/>
      <c r="F9" s="6"/>
    </row>
    <row r="10" spans="1:6" ht="28.5" customHeight="1">
      <c r="A10" s="2"/>
      <c r="B10" s="3"/>
      <c r="C10" s="4"/>
      <c r="D10" s="5"/>
      <c r="E10" s="6"/>
      <c r="F10" s="6"/>
    </row>
    <row r="11" spans="1:6" ht="28.5" customHeight="1">
      <c r="A11" s="2"/>
      <c r="B11" s="3"/>
      <c r="C11" s="4"/>
      <c r="D11" s="5"/>
      <c r="E11" s="6"/>
      <c r="F11" s="6"/>
    </row>
    <row r="12" spans="1:6" ht="28.5" customHeight="1">
      <c r="A12" s="2"/>
      <c r="B12" s="3"/>
      <c r="C12" s="4"/>
      <c r="D12" s="5"/>
      <c r="E12" s="6"/>
      <c r="F12" s="6"/>
    </row>
    <row r="13" spans="1:6" ht="28.5" customHeight="1">
      <c r="A13" s="2"/>
      <c r="B13" s="3"/>
      <c r="C13" s="4"/>
      <c r="D13" s="5"/>
      <c r="E13" s="6"/>
      <c r="F13" s="6"/>
    </row>
    <row r="14" spans="1:6" ht="28.5" customHeight="1">
      <c r="A14" s="2"/>
      <c r="B14" s="3"/>
      <c r="C14" s="4"/>
      <c r="D14" s="5"/>
      <c r="E14" s="6"/>
      <c r="F14" s="6"/>
    </row>
    <row r="15" spans="1:6" ht="28.5" customHeight="1">
      <c r="A15" s="2"/>
      <c r="B15" s="3"/>
      <c r="C15" s="4"/>
      <c r="D15" s="5"/>
      <c r="E15" s="6"/>
      <c r="F15" s="6"/>
    </row>
    <row r="16" spans="1:6" ht="28.5" customHeight="1">
      <c r="A16" s="2"/>
      <c r="B16" s="3"/>
      <c r="C16" s="4"/>
      <c r="D16" s="5"/>
      <c r="E16" s="15"/>
      <c r="F16" s="15"/>
    </row>
    <row r="17" spans="1:6" ht="28.5" customHeight="1">
      <c r="A17" s="2"/>
      <c r="B17" s="3"/>
      <c r="C17" s="4"/>
      <c r="D17" s="5"/>
      <c r="E17" s="6"/>
      <c r="F17" s="6"/>
    </row>
    <row r="18" spans="1:6" ht="28.5" customHeight="1">
      <c r="A18" s="2"/>
      <c r="B18" s="3"/>
      <c r="C18" s="4"/>
      <c r="D18" s="5"/>
      <c r="E18" s="6"/>
      <c r="F18" s="6"/>
    </row>
    <row r="19" spans="1:6" ht="28.5" customHeight="1">
      <c r="A19" s="2"/>
      <c r="B19" s="3"/>
      <c r="C19" s="4"/>
      <c r="D19" s="5"/>
      <c r="E19" s="6"/>
      <c r="F19" s="6"/>
    </row>
    <row r="20" spans="1:6" ht="28.5" customHeight="1">
      <c r="A20" s="2"/>
      <c r="B20" s="3"/>
      <c r="C20" s="4"/>
      <c r="D20" s="5"/>
      <c r="E20" s="6"/>
      <c r="F20" s="6"/>
    </row>
    <row r="21" spans="1:6" ht="28.5" customHeight="1">
      <c r="A21" s="2"/>
      <c r="B21" s="3"/>
      <c r="C21" s="4"/>
      <c r="D21" s="5"/>
      <c r="E21" s="6"/>
      <c r="F21" s="6"/>
    </row>
    <row r="22" spans="1:6" ht="28.5" customHeight="1">
      <c r="A22" s="2"/>
      <c r="B22" s="3"/>
      <c r="C22" s="4"/>
      <c r="D22" s="5"/>
      <c r="E22" s="6"/>
      <c r="F22" s="6"/>
    </row>
    <row r="23" spans="1:6" ht="28.5" customHeight="1">
      <c r="A23" s="2"/>
      <c r="B23" s="3"/>
      <c r="C23" s="4"/>
      <c r="D23" s="5"/>
      <c r="E23" s="6"/>
      <c r="F23" s="6"/>
    </row>
    <row r="24" spans="1:6" ht="28.5" customHeight="1">
      <c r="A24" s="2"/>
      <c r="B24" s="3"/>
      <c r="C24" s="4"/>
      <c r="D24" s="5"/>
      <c r="E24" s="6"/>
      <c r="F24" s="6"/>
    </row>
    <row r="25" spans="1:6" ht="28.5" customHeight="1">
      <c r="A25" s="2"/>
      <c r="B25" s="3"/>
      <c r="C25" s="4"/>
      <c r="D25" s="5"/>
      <c r="E25" s="6"/>
      <c r="F25" s="6"/>
    </row>
    <row r="26" spans="1:6" ht="28.5" customHeight="1">
      <c r="A26" s="2"/>
      <c r="B26" s="3"/>
      <c r="C26" s="4"/>
      <c r="D26" s="5"/>
      <c r="E26" s="6"/>
      <c r="F26" s="6"/>
    </row>
    <row r="27" spans="1:6" ht="28.5" customHeight="1">
      <c r="A27" s="2"/>
      <c r="B27" s="3"/>
      <c r="C27" s="4"/>
      <c r="D27" s="5"/>
      <c r="E27" s="15"/>
      <c r="F27" s="6"/>
    </row>
    <row r="28" spans="1:6" ht="28.5" customHeight="1">
      <c r="A28" s="2"/>
      <c r="B28" s="3"/>
      <c r="C28" s="4"/>
      <c r="D28" s="5"/>
      <c r="E28" s="6"/>
      <c r="F28" s="6"/>
    </row>
    <row r="29" spans="1:6" ht="28.5" customHeight="1">
      <c r="A29" s="2"/>
      <c r="B29" s="3"/>
      <c r="C29" s="4"/>
      <c r="D29" s="5"/>
      <c r="E29" s="6"/>
      <c r="F29" s="6"/>
    </row>
    <row r="30" spans="1:6" ht="28.5" customHeight="1">
      <c r="A30" s="2"/>
      <c r="B30" s="3"/>
      <c r="C30" s="4"/>
      <c r="D30" s="5"/>
      <c r="E30" s="6"/>
      <c r="F30" s="6"/>
    </row>
    <row r="31" spans="1:6" ht="28.5" customHeight="1">
      <c r="A31" s="2"/>
      <c r="B31" s="3"/>
      <c r="C31" s="4"/>
      <c r="D31" s="5"/>
      <c r="E31" s="6"/>
      <c r="F31" s="6"/>
    </row>
    <row r="32" spans="1:6" ht="28.5" customHeight="1">
      <c r="A32" s="2"/>
      <c r="B32" s="3"/>
      <c r="C32" s="4"/>
      <c r="D32" s="5"/>
      <c r="E32" s="6"/>
      <c r="F32" s="6"/>
    </row>
    <row r="33" spans="1:6" ht="28.5" customHeight="1">
      <c r="A33" s="2"/>
      <c r="B33" s="3"/>
      <c r="C33" s="4"/>
      <c r="D33" s="5"/>
      <c r="E33" s="6"/>
      <c r="F33" s="6"/>
    </row>
    <row r="34" spans="1:6" ht="28.5" customHeight="1">
      <c r="A34" s="2"/>
      <c r="B34" s="3"/>
      <c r="C34" s="4"/>
      <c r="D34" s="5"/>
      <c r="E34" s="6"/>
      <c r="F34" s="6"/>
    </row>
  </sheetData>
  <sheetProtection/>
  <mergeCells count="3">
    <mergeCell ref="C3:D3"/>
    <mergeCell ref="A1:F1"/>
    <mergeCell ref="C2:F2"/>
  </mergeCells>
  <printOptions horizontalCentered="1"/>
  <pageMargins left="0.7874015748031497" right="0.7874015748031497" top="0.59" bottom="0.46" header="0.5118110236220472" footer="0.3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安井　耕史</dc:creator>
  <cp:keywords/>
  <dc:description/>
  <cp:lastModifiedBy>Administrator</cp:lastModifiedBy>
  <cp:lastPrinted>2013-12-10T08:11:18Z</cp:lastPrinted>
  <dcterms:created xsi:type="dcterms:W3CDTF">2003-02-05T01:42:35Z</dcterms:created>
  <dcterms:modified xsi:type="dcterms:W3CDTF">2013-12-10T08:11:27Z</dcterms:modified>
  <cp:category/>
  <cp:version/>
  <cp:contentType/>
  <cp:contentStatus/>
</cp:coreProperties>
</file>