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t230fs010.ytm.local\000457\"/>
    </mc:Choice>
  </mc:AlternateContent>
  <bookViews>
    <workbookView xWindow="0" yWindow="0" windowWidth="28800" windowHeight="114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<sst xmlns="http://schemas.openxmlformats.org/spreadsheetml/2006/main" count="1179" uniqueCount="622">
  <si>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</si>
  <si>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</si>
  <si>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</si>
  <si>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</si>
  <si>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</si>
  <si>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</si>
  <si>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</si>
  <si>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</si>
  <si>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</si>
  <si>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</si>
  <si>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</si>
  <si>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</si>
  <si>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</si>
  <si>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</si>
  <si>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</si>
  <si>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</si>
  <si>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</si>
  <si>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</si>
  <si>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</si>
  <si>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</si>
  <si>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</si>
  <si>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</si>
  <si>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</si>
  <si>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</si>
  <si>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</si>
  <si>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</si>
  <si>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</si>
  <si>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</si>
  <si>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</si>
  <si>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</si>
  <si>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</si>
  <si>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</si>
  <si>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</si>
  <si>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</si>
  <si>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</si>
  <si>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</si>
  <si>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</si>
  <si>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</si>
  <si>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</si>
  <si>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</si>
  <si>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</si>
  <si>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</si>
  <si>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</si>
  <si>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</si>
  <si>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</si>
  <si>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</si>
  <si>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</si>
  <si>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</si>
  <si>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</si>
  <si>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</si>
  <si>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</si>
  <si>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</si>
  <si>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</si>
  <si>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</si>
  <si>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</si>
  <si>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</si>
  <si>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</si>
  <si>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</si>
  <si>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</si>
  <si>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</si>
  <si>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</si>
  <si>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</si>
  <si>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</si>
  <si>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</si>
  <si>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</si>
  <si>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</si>
  <si>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</si>
  <si>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</si>
  <si>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</si>
  <si>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</si>
  <si>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</si>
  <si>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</si>
  <si>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</si>
  <si>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</si>
  <si>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</si>
  <si>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</si>
  <si>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</si>
  <si>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</si>
  <si>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</si>
  <si>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</si>
  <si>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</si>
  <si>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</si>
  <si>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</si>
  <si>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</si>
  <si>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</si>
  <si>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</si>
  <si>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</si>
  <si>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</si>
  <si>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</si>
  <si>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</si>
  <si>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</si>
  <si>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</si>
  <si>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</si>
  <si>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</si>
  <si>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</si>
  <si>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</si>
  <si>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</si>
  <si>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</si>
  <si>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</si>
  <si>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</si>
  <si>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</si>
  <si>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</si>
  <si>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</si>
  <si>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</si>
  <si>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</si>
  <si>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</si>
  <si>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</si>
  <si>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</si>
  <si>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</si>
  <si>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</si>
  <si>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</si>
  <si>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</si>
  <si>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</si>
  <si>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</si>
  <si>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</si>
  <si>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</si>
  <si>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</si>
  <si>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</si>
  <si>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</si>
  <si>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</si>
  <si>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</si>
  <si>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</si>
  <si>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</si>
  <si>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</si>
  <si>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</si>
  <si>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</si>
  <si>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</si>
  <si>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</si>
  <si>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</si>
  <si>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</si>
  <si>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</si>
  <si>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</si>
  <si>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</si>
  <si>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</si>
  <si>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</si>
  <si>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</si>
  <si>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</si>
  <si>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</si>
  <si>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</si>
  <si>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</si>
  <si>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</si>
  <si>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</si>
  <si>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</si>
  <si>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</si>
  <si>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</si>
  <si>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</si>
  <si>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</si>
  <si>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</si>
  <si>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</si>
  <si>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</si>
  <si>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</si>
  <si>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</si>
  <si>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</si>
  <si>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</si>
  <si>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</si>
  <si>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</si>
  <si>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</si>
  <si>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</si>
  <si>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</si>
  <si>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</si>
  <si>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</si>
  <si>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</si>
  <si>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</si>
  <si>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</si>
  <si>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</si>
  <si>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</si>
  <si>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</si>
  <si>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</si>
  <si>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</si>
  <si>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</si>
  <si>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</si>
  <si>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</si>
  <si>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</si>
  <si>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</si>
  <si>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</si>
  <si>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</si>
  <si>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</si>
  <si>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</si>
  <si>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</si>
  <si>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</si>
  <si>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</si>
  <si>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</si>
  <si>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</si>
  <si>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</si>
  <si>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</si>
  <si>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</si>
  <si>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</si>
  <si>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</si>
  <si>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</si>
  <si>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</si>
  <si>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</si>
  <si>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</si>
  <si>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</si>
  <si>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</si>
  <si>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</si>
  <si>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</si>
  <si>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</si>
  <si>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</si>
  <si>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</si>
  <si>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</si>
  <si>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</si>
  <si>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</si>
  <si>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</si>
  <si>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</si>
  <si>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</si>
  <si>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</si>
  <si>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</si>
  <si>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</si>
  <si>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</si>
  <si>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</si>
  <si>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</si>
  <si>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</si>
  <si>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</si>
  <si>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</si>
  <si>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</si>
  <si>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</si>
  <si>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</si>
  <si>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</si>
  <si>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</si>
  <si>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</si>
  <si>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</si>
  <si>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</si>
  <si>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</si>
  <si>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</si>
  <si>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</si>
  <si>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</si>
  <si>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</si>
  <si>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</si>
  <si>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</si>
  <si>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</si>
  <si>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</si>
  <si>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</si>
  <si>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</si>
  <si>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</si>
  <si>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</si>
  <si>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</si>
  <si>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</si>
  <si>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</si>
  <si>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</si>
  <si>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</si>
  <si>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</si>
  <si>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</si>
  <si>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</si>
  <si>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</si>
  <si>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</si>
  <si>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</si>
  <si>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</si>
  <si>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</si>
  <si>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</si>
  <si>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</si>
  <si>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</si>
  <si>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</si>
  <si>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</si>
  <si>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</si>
  <si>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</si>
  <si>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</si>
  <si>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</si>
  <si>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</si>
  <si>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</si>
  <si>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</si>
  <si>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</si>
  <si>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</si>
  <si>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</si>
  <si>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</si>
  <si>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</si>
  <si>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</si>
  <si>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</si>
  <si>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</si>
  <si>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</si>
  <si>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</si>
  <si>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</si>
  <si>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</si>
  <si>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</si>
  <si>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</si>
  <si>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</si>
  <si>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</si>
  <si>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</si>
  <si>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</si>
  <si>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</si>
  <si>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</si>
  <si>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</si>
  <si>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</si>
  <si>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</si>
  <si>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</si>
  <si>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</si>
  <si>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</si>
  <si>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</si>
  <si>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</si>
  <si>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</si>
  <si>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</si>
  <si>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</si>
  <si>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</si>
  <si>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</si>
  <si>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</si>
  <si>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</si>
  <si>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</si>
  <si>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</si>
  <si>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</si>
  <si>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</si>
  <si>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</si>
  <si>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</si>
  <si>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</si>
  <si>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</si>
  <si>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</si>
  <si>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</si>
  <si>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</si>
  <si>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</si>
  <si>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</si>
  <si>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</si>
  <si>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</si>
  <si>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</si>
  <si>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</si>
  <si>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</si>
  <si>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</si>
  <si>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</si>
  <si>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</si>
  <si>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</si>
  <si>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</si>
  <si>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</si>
  <si>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</si>
  <si>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</si>
  <si>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</si>
  <si>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</si>
  <si>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</si>
  <si>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</si>
  <si>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</si>
  <si>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</si>
  <si>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</si>
  <si>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</si>
  <si>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</si>
  <si>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</si>
  <si>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</si>
  <si>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</si>
  <si>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</si>
  <si>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</si>
  <si>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</si>
  <si>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</si>
  <si>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</si>
  <si>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</si>
  <si>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</si>
  <si>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</si>
  <si>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</si>
  <si>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</si>
  <si>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</si>
  <si>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</si>
  <si>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</si>
  <si>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</si>
  <si>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</si>
  <si>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</si>
  <si>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</si>
  <si>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</si>
  <si>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</si>
  <si>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</si>
  <si>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</si>
  <si>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</si>
  <si>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</si>
  <si>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</si>
  <si>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</si>
  <si>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</si>
  <si>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</si>
  <si>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</si>
  <si>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</si>
  <si>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</si>
  <si>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</si>
  <si>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</si>
  <si>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</si>
  <si>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</si>
  <si>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</si>
  <si>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</si>
  <si>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</si>
  <si>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</si>
  <si>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</si>
  <si>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</si>
  <si>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</si>
  <si>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</si>
  <si>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</si>
  <si>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</si>
  <si>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</si>
  <si>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</si>
  <si>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</si>
  <si>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</si>
  <si>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</si>
  <si>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</si>
  <si>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</si>
  <si>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</si>
  <si>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</si>
  <si>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</si>
  <si>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</si>
  <si>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</si>
  <si>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</si>
  <si>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</si>
  <si>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</si>
  <si>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</si>
  <si>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</si>
  <si>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</si>
  <si>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</si>
  <si>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</si>
  <si>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</si>
  <si>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</si>
  <si>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</si>
  <si>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</si>
  <si>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</si>
  <si>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</si>
  <si>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</si>
  <si>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</si>
  <si>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</si>
  <si>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</si>
  <si>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</si>
  <si>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</si>
  <si>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</si>
  <si>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</si>
  <si>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</si>
  <si>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</si>
  <si>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</si>
  <si>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</si>
  <si>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</si>
  <si>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</si>
  <si>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</si>
  <si>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</si>
  <si>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</si>
  <si>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</si>
  <si>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</si>
  <si>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</si>
  <si>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</si>
  <si>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</si>
  <si>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</si>
  <si>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</si>
  <si>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</si>
  <si>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</si>
  <si>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</si>
  <si>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</si>
  <si>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</si>
  <si>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</si>
  <si>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</si>
  <si>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</si>
  <si>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</si>
  <si>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</si>
  <si>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</si>
  <si>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</si>
  <si>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</si>
  <si>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</si>
  <si>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</si>
  <si>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</si>
  <si>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</si>
  <si>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</si>
  <si>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</si>
  <si>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</si>
  <si>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</si>
  <si>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</si>
  <si>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</si>
  <si>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</si>
  <si>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</si>
  <si>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</si>
  <si>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</si>
  <si>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</si>
  <si>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</si>
  <si>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</si>
  <si>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</si>
  <si>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</si>
  <si>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</si>
  <si>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</si>
  <si>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</si>
  <si>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</si>
  <si>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</si>
  <si>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</si>
  <si>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</si>
  <si>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</si>
  <si>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</si>
  <si>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</si>
  <si>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</si>
  <si>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</si>
  <si>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</si>
  <si>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</si>
  <si>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</si>
  <si>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</si>
  <si>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</si>
  <si>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</si>
  <si>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</si>
  <si>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</si>
  <si>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</si>
  <si>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</si>
  <si>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</si>
  <si>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</si>
  <si>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</si>
  <si>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</si>
  <si>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</si>
  <si>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</si>
  <si>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</si>
  <si>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</si>
  <si>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</si>
  <si>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</si>
  <si>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</si>
  <si>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</si>
  <si>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</si>
  <si>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</si>
  <si>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</si>
  <si>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</si>
  <si>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</si>
  <si>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</si>
  <si>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</si>
  <si>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</si>
  <si>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</si>
  <si>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</si>
  <si>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</si>
  <si>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</si>
  <si>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</si>
  <si>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</si>
  <si>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</si>
  <si>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</si>
  <si>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</si>
  <si>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</si>
  <si>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</si>
  <si>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</si>
  <si>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</si>
  <si>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</si>
  <si>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</si>
  <si>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</si>
  <si>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</si>
  <si>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</si>
  <si>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</si>
  <si>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</si>
  <si>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</si>
  <si>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</si>
  <si>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</si>
  <si>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</si>
  <si>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</si>
  <si>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</si>
  <si>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</si>
  <si>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</si>
  <si>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</si>
  <si>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</si>
  <si>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</si>
  <si>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</si>
  <si>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</si>
  <si>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</si>
  <si>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</si>
  <si>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</si>
  <si>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</si>
  <si>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</si>
  <si>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</si>
  <si>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</si>
  <si>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</si>
  <si>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</si>
  <si>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</si>
  <si>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</si>
  <si>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</si>
  <si>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</si>
  <si>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</si>
  <si>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</si>
  <si>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</si>
  <si>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</si>
  <si>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</si>
  <si>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</si>
  <si>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</si>
  <si>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</si>
  <si>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</si>
  <si>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</si>
  <si>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</si>
  <si>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</si>
  <si>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</si>
  <si>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</si>
  <si>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</si>
  <si>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</si>
  <si>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t>
  </si>
  <si>
    <t>▲ 2.22</t>
  </si>
  <si>
    <t>▲ 2.56</t>
  </si>
  <si>
    <t>▲ 0.26</t>
  </si>
  <si>
    <t>▲ 3.19</t>
  </si>
  <si>
    <t>一般会計</t>
  </si>
  <si>
    <t>国民健康保険特別会計</t>
  </si>
  <si>
    <t>介護保険特別会計</t>
  </si>
  <si>
    <t>農業集落排水事業特別会計</t>
  </si>
  <si>
    <t>公共下水道事業特別会計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</si>
  <si>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</si>
  <si>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</si>
  <si>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</si>
  <si>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</si>
  <si>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</si>
  <si>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</si>
  <si>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</si>
  <si>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</si>
  <si>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</si>
  <si>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</si>
  <si>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</si>
  <si>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</si>
  <si>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</si>
  <si>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海部南部水道企業団</t>
    <rPh sb="0" eb="6">
      <t>アマナンブスイドウ</t>
    </rPh>
    <rPh sb="6" eb="9">
      <t>キギョウダン</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</si>
  <si>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</si>
  <si>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</si>
  <si>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</si>
  <si>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</si>
  <si>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</si>
  <si>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</si>
  <si>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9">
      <t>アマチクキュウビョウシンリョウジョ</t>
    </rPh>
    <rPh sb="9" eb="11">
      <t>クミアイ</t>
    </rPh>
    <phoneticPr fontId="2"/>
  </si>
  <si>
    <t>海部地区水防事務組合</t>
    <rPh sb="0" eb="6">
      <t>アマチクスイボウ</t>
    </rPh>
    <rPh sb="6" eb="10">
      <t>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</si>
  <si>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</si>
  <si>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8">
      <t>ソウゴウシエン</t>
    </rPh>
    <rPh sb="18" eb="20">
      <t>トクベツ</t>
    </rPh>
    <rPh sb="20" eb="22">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</si>
  <si>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</si>
  <si>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</si>
  <si>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</si>
  <si>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</si>
  <si>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</si>
  <si>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</si>
  <si>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</si>
  <si>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</si>
  <si>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</si>
  <si>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</si>
  <si>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三ツ又池保全基金</t>
    <rPh sb="0" eb="1">
      <t>ミ</t>
    </rPh>
    <rPh sb="2" eb="4">
      <t>マタイケ</t>
    </rPh>
    <rPh sb="4" eb="6">
      <t>ホゼン</t>
    </rPh>
    <rPh sb="6" eb="8">
      <t>キキン</t>
    </rPh>
    <phoneticPr fontId="5"/>
  </si>
  <si>
    <t>地域福祉振興基金</t>
    <rPh sb="0" eb="2">
      <t>チイキ</t>
    </rPh>
    <rPh sb="2" eb="4">
      <t>フクシ</t>
    </rPh>
    <rPh sb="4" eb="6">
      <t>シンコウ</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</si>
  <si>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</si>
  <si>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</si>
  <si>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</si>
  <si>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</si>
  <si>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</si>
  <si>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</si>
  <si>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の傾向としては将来負担比率、実質公債費比率ともに減少傾向にあり、健全な財政状態であることが読み取れる。しかし、当市は実質公債費比率の減少は続けてきたものの、将来負担比率が増加を続けていることから、今後借入に対する償還元金の増加により実質公債費比率は増加に転じることが予測される。特に新庁舎建設事業の元金償還の開始により公債費が大きく増加する令和４年度以降については、グラフは右上がりになり、厳しい財政状況となることが予測される。そのため、まずは学校施設の長寿命化改良事業や緊急防災・減災事業債の活用事業等交付税算入率が高く、公債費の実質負担が少ない事業から行うなど、慎重に事業を進めていく必要がある。</t>
    <rPh sb="1" eb="3">
      <t>ルイジ</t>
    </rPh>
    <rPh sb="3" eb="5">
      <t>ダンタイ</t>
    </rPh>
    <rPh sb="6" eb="8">
      <t>ケイコウ</t>
    </rPh>
    <rPh sb="12" eb="18">
      <t>ショウライフタンヒリツ</t>
    </rPh>
    <rPh sb="19" eb="24">
      <t>ジッシツコウサイヒ</t>
    </rPh>
    <rPh sb="24" eb="26">
      <t>ヒリツ</t>
    </rPh>
    <rPh sb="29" eb="31">
      <t>ゲンショウ</t>
    </rPh>
    <rPh sb="31" eb="33">
      <t>ケイコウ</t>
    </rPh>
    <rPh sb="37" eb="39">
      <t>ケンゼン</t>
    </rPh>
    <rPh sb="40" eb="42">
      <t>ザイセイ</t>
    </rPh>
    <rPh sb="42" eb="44">
      <t>ジョウタイ</t>
    </rPh>
    <rPh sb="50" eb="51">
      <t>ヨ</t>
    </rPh>
    <rPh sb="52" eb="53">
      <t>ト</t>
    </rPh>
    <rPh sb="60" eb="62">
      <t>トウシ</t>
    </rPh>
    <rPh sb="63" eb="70">
      <t>ジッシツコウサイヒヒリツ</t>
    </rPh>
    <rPh sb="71" eb="73">
      <t>ゲンショウ</t>
    </rPh>
    <rPh sb="74" eb="75">
      <t>ツヅ</t>
    </rPh>
    <rPh sb="83" eb="89">
      <t>ショウライフタンヒリツ</t>
    </rPh>
    <rPh sb="90" eb="92">
      <t>ゾウカ</t>
    </rPh>
    <rPh sb="93" eb="94">
      <t>ツヅ</t>
    </rPh>
    <rPh sb="103" eb="105">
      <t>コンゴ</t>
    </rPh>
    <rPh sb="105" eb="106">
      <t>カ</t>
    </rPh>
    <rPh sb="106" eb="107">
      <t>イ</t>
    </rPh>
    <rPh sb="108" eb="109">
      <t>タイ</t>
    </rPh>
    <rPh sb="111" eb="113">
      <t>ショウカン</t>
    </rPh>
    <rPh sb="113" eb="115">
      <t>ガンキン</t>
    </rPh>
    <rPh sb="116" eb="118">
      <t>ゾウカ</t>
    </rPh>
    <rPh sb="121" eb="123">
      <t>ジッシツ</t>
    </rPh>
    <rPh sb="123" eb="126">
      <t>コウサイヒ</t>
    </rPh>
    <rPh sb="126" eb="128">
      <t>ヒリツ</t>
    </rPh>
    <rPh sb="129" eb="131">
      <t>ゾウカ</t>
    </rPh>
    <rPh sb="132" eb="133">
      <t>テン</t>
    </rPh>
    <rPh sb="138" eb="140">
      <t>ヨソク</t>
    </rPh>
    <rPh sb="144" eb="145">
      <t>トク</t>
    </rPh>
    <rPh sb="146" eb="149">
      <t>シンチョウシャ</t>
    </rPh>
    <rPh sb="149" eb="151">
      <t>ケンセツ</t>
    </rPh>
    <rPh sb="151" eb="153">
      <t>ジギョウ</t>
    </rPh>
    <rPh sb="154" eb="156">
      <t>ガンキン</t>
    </rPh>
    <rPh sb="156" eb="158">
      <t>ショウカン</t>
    </rPh>
    <rPh sb="159" eb="161">
      <t>カイシ</t>
    </rPh>
    <rPh sb="164" eb="167">
      <t>コウサイヒ</t>
    </rPh>
    <rPh sb="168" eb="169">
      <t>オオ</t>
    </rPh>
    <rPh sb="171" eb="173">
      <t>ゾウカ</t>
    </rPh>
    <rPh sb="175" eb="177">
      <t>レイワ</t>
    </rPh>
    <rPh sb="178" eb="180">
      <t>ネンド</t>
    </rPh>
    <rPh sb="180" eb="182">
      <t>イコウ</t>
    </rPh>
    <rPh sb="192" eb="193">
      <t>ミギ</t>
    </rPh>
    <rPh sb="193" eb="194">
      <t>ア</t>
    </rPh>
    <rPh sb="200" eb="201">
      <t>キビ</t>
    </rPh>
    <rPh sb="203" eb="205">
      <t>ザイセイ</t>
    </rPh>
    <rPh sb="205" eb="207">
      <t>ジョウキョウ</t>
    </rPh>
    <rPh sb="213" eb="215">
      <t>ヨソク</t>
    </rPh>
    <rPh sb="227" eb="229">
      <t>ガッコウ</t>
    </rPh>
    <rPh sb="229" eb="231">
      <t>シセツ</t>
    </rPh>
    <rPh sb="232" eb="236">
      <t>チョウジュミョウカ</t>
    </rPh>
    <rPh sb="236" eb="238">
      <t>カイリョウ</t>
    </rPh>
    <rPh sb="238" eb="240">
      <t>ジギョウ</t>
    </rPh>
    <rPh sb="241" eb="243">
      <t>キンキュウ</t>
    </rPh>
    <rPh sb="243" eb="245">
      <t>ボウサイ</t>
    </rPh>
    <rPh sb="246" eb="248">
      <t>ゲンサイ</t>
    </rPh>
    <rPh sb="248" eb="250">
      <t>ジギョウ</t>
    </rPh>
    <rPh sb="250" eb="251">
      <t>サイ</t>
    </rPh>
    <rPh sb="252" eb="254">
      <t>カツヨウ</t>
    </rPh>
    <rPh sb="254" eb="256">
      <t>ジギョウ</t>
    </rPh>
    <rPh sb="256" eb="257">
      <t>トウ</t>
    </rPh>
    <rPh sb="257" eb="260">
      <t>コウフゼイ</t>
    </rPh>
    <rPh sb="260" eb="262">
      <t>サンニュウ</t>
    </rPh>
    <rPh sb="262" eb="263">
      <t>リツ</t>
    </rPh>
    <rPh sb="264" eb="265">
      <t>タカ</t>
    </rPh>
    <rPh sb="267" eb="270">
      <t>コウサイヒ</t>
    </rPh>
    <rPh sb="271" eb="273">
      <t>ジッシツ</t>
    </rPh>
    <rPh sb="273" eb="275">
      <t>フタン</t>
    </rPh>
    <rPh sb="276" eb="277">
      <t>スク</t>
    </rPh>
    <rPh sb="279" eb="281">
      <t>ジギョウ</t>
    </rPh>
    <rPh sb="283" eb="284">
      <t>オコナ</t>
    </rPh>
    <rPh sb="288" eb="290">
      <t>シンチョウ</t>
    </rPh>
    <rPh sb="291" eb="293">
      <t>ジギョウ</t>
    </rPh>
    <rPh sb="294" eb="295">
      <t>スス</t>
    </rPh>
    <rPh sb="299" eb="30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</si>
  <si>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</si>
  <si>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</si>
  <si>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</si>
  <si>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</si>
  <si>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</si>
  <si>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新庁舎建設事業が最終年度を迎え、平成30年度逓次繰越分の借入と令和元年度施工分の借入が重なったことが要因となり、平成30年度から33.8%の増加となった。その反面、新庁舎建設事業が完了したことから有形固定資産減価償却率は2.2%の減少となった。令和２年度は建設事業費が近年と比較して小さかったため、将来負担比率は増加しないものの、有形固定資産減価償却率は再び増加に転じることが予測される。また、令和３年度から数年間は大規模事業が続くことから、将来負担比率は引き続き増加傾向にあると予測されるものの、令和元年度の新庁舎建設事業ほどの施設更新は見込まれないため、グラフは再び右上がりを続けることが予測される。</t>
    <rPh sb="1" eb="3">
      <t>ショウライ</t>
    </rPh>
    <rPh sb="3" eb="5">
      <t>フタン</t>
    </rPh>
    <rPh sb="5" eb="7">
      <t>ヒリツ</t>
    </rPh>
    <rPh sb="8" eb="11">
      <t>シンチョウシャ</t>
    </rPh>
    <rPh sb="11" eb="13">
      <t>ケンセツ</t>
    </rPh>
    <rPh sb="13" eb="15">
      <t>ジギョウ</t>
    </rPh>
    <rPh sb="16" eb="18">
      <t>サイシュウ</t>
    </rPh>
    <rPh sb="18" eb="20">
      <t>ネンド</t>
    </rPh>
    <rPh sb="21" eb="22">
      <t>ムカ</t>
    </rPh>
    <rPh sb="24" eb="26">
      <t>ヘイセイ</t>
    </rPh>
    <rPh sb="28" eb="29">
      <t>ネン</t>
    </rPh>
    <rPh sb="29" eb="30">
      <t>ド</t>
    </rPh>
    <rPh sb="30" eb="32">
      <t>テイジ</t>
    </rPh>
    <rPh sb="32" eb="34">
      <t>クリコシ</t>
    </rPh>
    <rPh sb="34" eb="35">
      <t>ブン</t>
    </rPh>
    <rPh sb="36" eb="38">
      <t>カリイレ</t>
    </rPh>
    <rPh sb="39" eb="41">
      <t>レイワ</t>
    </rPh>
    <rPh sb="41" eb="43">
      <t>ガンネン</t>
    </rPh>
    <rPh sb="43" eb="44">
      <t>ド</t>
    </rPh>
    <rPh sb="44" eb="46">
      <t>セコウ</t>
    </rPh>
    <rPh sb="46" eb="47">
      <t>ブン</t>
    </rPh>
    <rPh sb="48" eb="50">
      <t>カリイレ</t>
    </rPh>
    <rPh sb="51" eb="52">
      <t>カサ</t>
    </rPh>
    <rPh sb="58" eb="60">
      <t>ヨウイン</t>
    </rPh>
    <rPh sb="64" eb="66">
      <t>ヘイセイ</t>
    </rPh>
    <rPh sb="68" eb="70">
      <t>ネンド</t>
    </rPh>
    <rPh sb="78" eb="80">
      <t>ゾウカ</t>
    </rPh>
    <rPh sb="87" eb="89">
      <t>ハンメン</t>
    </rPh>
    <rPh sb="90" eb="93">
      <t>シンチョウシャ</t>
    </rPh>
    <rPh sb="93" eb="95">
      <t>ケンセツ</t>
    </rPh>
    <rPh sb="95" eb="97">
      <t>ジギョウ</t>
    </rPh>
    <rPh sb="98" eb="100">
      <t>カンリョウ</t>
    </rPh>
    <rPh sb="106" eb="108">
      <t>ユウケイ</t>
    </rPh>
    <rPh sb="108" eb="110">
      <t>コテイ</t>
    </rPh>
    <rPh sb="110" eb="112">
      <t>シサン</t>
    </rPh>
    <rPh sb="112" eb="114">
      <t>ゲンカ</t>
    </rPh>
    <rPh sb="114" eb="116">
      <t>ショウキャク</t>
    </rPh>
    <rPh sb="116" eb="117">
      <t>リツ</t>
    </rPh>
    <rPh sb="123" eb="125">
      <t>ゲンショウ</t>
    </rPh>
    <rPh sb="130" eb="132">
      <t>レイワ</t>
    </rPh>
    <rPh sb="133" eb="135">
      <t>ネンド</t>
    </rPh>
    <rPh sb="136" eb="138">
      <t>ケンセツ</t>
    </rPh>
    <rPh sb="138" eb="140">
      <t>ジギョウ</t>
    </rPh>
    <rPh sb="140" eb="141">
      <t>ヒ</t>
    </rPh>
    <rPh sb="142" eb="144">
      <t>キンネン</t>
    </rPh>
    <rPh sb="145" eb="147">
      <t>ヒカク</t>
    </rPh>
    <rPh sb="149" eb="150">
      <t>チイ</t>
    </rPh>
    <rPh sb="157" eb="159">
      <t>ショウライ</t>
    </rPh>
    <rPh sb="159" eb="161">
      <t>フタン</t>
    </rPh>
    <rPh sb="161" eb="163">
      <t>ヒリツ</t>
    </rPh>
    <rPh sb="164" eb="166">
      <t>ゾウカ</t>
    </rPh>
    <rPh sb="173" eb="179">
      <t>ユウケイコテイシサン</t>
    </rPh>
    <rPh sb="179" eb="181">
      <t>ゲンカ</t>
    </rPh>
    <rPh sb="181" eb="183">
      <t>ショウキャク</t>
    </rPh>
    <rPh sb="183" eb="184">
      <t>リツ</t>
    </rPh>
    <rPh sb="185" eb="186">
      <t>フタタ</t>
    </rPh>
    <rPh sb="187" eb="189">
      <t>ゾウカ</t>
    </rPh>
    <rPh sb="190" eb="191">
      <t>テン</t>
    </rPh>
    <rPh sb="196" eb="198">
      <t>ヨソク</t>
    </rPh>
    <rPh sb="205" eb="207">
      <t>レイワ</t>
    </rPh>
    <rPh sb="208" eb="210">
      <t>ネンド</t>
    </rPh>
    <rPh sb="212" eb="215">
      <t>スウネンカン</t>
    </rPh>
    <rPh sb="216" eb="219">
      <t>ダイキボ</t>
    </rPh>
    <rPh sb="219" eb="221">
      <t>ジギョウ</t>
    </rPh>
    <rPh sb="222" eb="223">
      <t>ツヅ</t>
    </rPh>
    <rPh sb="229" eb="231">
      <t>ショウライ</t>
    </rPh>
    <rPh sb="231" eb="233">
      <t>フタン</t>
    </rPh>
    <rPh sb="233" eb="235">
      <t>ヒリツ</t>
    </rPh>
    <rPh sb="236" eb="237">
      <t>ヒ</t>
    </rPh>
    <rPh sb="238" eb="239">
      <t>ツヅ</t>
    </rPh>
    <rPh sb="240" eb="242">
      <t>ゾウカ</t>
    </rPh>
    <rPh sb="242" eb="244">
      <t>ケイコウ</t>
    </rPh>
    <rPh sb="248" eb="250">
      <t>ヨソク</t>
    </rPh>
    <rPh sb="257" eb="259">
      <t>レイワ</t>
    </rPh>
    <rPh sb="259" eb="261">
      <t>ガンネン</t>
    </rPh>
    <rPh sb="261" eb="262">
      <t>ド</t>
    </rPh>
    <rPh sb="263" eb="266">
      <t>シンチョウシャ</t>
    </rPh>
    <rPh sb="266" eb="268">
      <t>ケンセツ</t>
    </rPh>
    <rPh sb="268" eb="270">
      <t>ジギョウ</t>
    </rPh>
    <rPh sb="273" eb="275">
      <t>シセツ</t>
    </rPh>
    <rPh sb="275" eb="277">
      <t>コウシン</t>
    </rPh>
    <rPh sb="278" eb="280">
      <t>ミコ</t>
    </rPh>
    <rPh sb="291" eb="292">
      <t>フタタ</t>
    </rPh>
    <rPh sb="293" eb="294">
      <t>ミギ</t>
    </rPh>
    <rPh sb="294" eb="295">
      <t>ア</t>
    </rPh>
    <rPh sb="298" eb="299">
      <t>ツヅ</t>
    </rPh>
    <rPh sb="304" eb="306">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</si>
</sst>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AD42-4983-9229-3B685933F1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38853</c:v>
                </c:pt>
                <c:pt idx="1">
                  <c:v>36213</c:v>
                </c:pt>
                <c:pt idx="2">
                  <c:v>33167</c:v>
                </c:pt>
                <c:pt idx="3">
                  <c:v>71814</c:v>
                </c:pt>
                <c:pt idx="4">
                  <c:v>117952</c:v>
                </c:pt>
              </c:numCache>
            </c:numRef>
          </c:val>
          <c:smooth val="0"/>
          <c:extLst>
            <c:ext xmlns:c16="http://schemas.microsoft.com/office/drawing/2014/chart" uri="{C3380CC4-5D6E-409C-BE32-E72D297353CC}">
              <c16:uniqueId val="{00000001-AD42-4983-9229-3B685933F1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c:v>
                </c:pt>
                <c:pt idx="1">
                  <c:v>5.19</c:v>
                </c:pt>
                <c:pt idx="2">
                  <c:v>4.5</c:v>
                </c:pt>
                <c:pt idx="3">
                  <c:v>4.41</c:v>
                </c:pt>
                <c:pt idx="4">
                  <c:v>5.16</c:v>
                </c:pt>
              </c:numCache>
            </c:numRef>
          </c:val>
          <c:extLst>
            <c:ext xmlns:c16="http://schemas.microsoft.com/office/drawing/2014/chart" uri="{C3380CC4-5D6E-409C-BE32-E72D297353CC}">
              <c16:uniqueId val="{00000000-8A0F-4CD4-A486-25DE575D2C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c:v>
                </c:pt>
                <c:pt idx="1">
                  <c:v>17.5</c:v>
                </c:pt>
                <c:pt idx="2">
                  <c:v>15.7</c:v>
                </c:pt>
                <c:pt idx="3">
                  <c:v>14.79</c:v>
                </c:pt>
                <c:pt idx="4">
                  <c:v>11.04</c:v>
                </c:pt>
              </c:numCache>
            </c:numRef>
          </c:val>
          <c:extLst>
            <c:ext xmlns:c16="http://schemas.microsoft.com/office/drawing/2014/chart" uri="{C3380CC4-5D6E-409C-BE32-E72D297353CC}">
              <c16:uniqueId val="{00000001-8A0F-4CD4-A486-25DE575D2C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-2.2200000000000002</c:v>
                </c:pt>
                <c:pt idx="2">
                  <c:v>-2.56</c:v>
                </c:pt>
                <c:pt idx="3">
                  <c:v>-0.26</c:v>
                </c:pt>
                <c:pt idx="4">
                  <c:v>-3.19</c:v>
                </c:pt>
              </c:numCache>
            </c:numRef>
          </c:val>
          <c:smooth val="0"/>
          <c:extLst>
            <c:ext xmlns:c16="http://schemas.microsoft.com/office/drawing/2014/chart" uri="{C3380CC4-5D6E-409C-BE32-E72D297353CC}">
              <c16:uniqueId val="{00000002-8A0F-4CD4-A486-25DE575D2C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0.04</c:v>
                </c:pt>
                <c:pt idx="6">
                  <c:v>0</c:v>
                </c:pt>
                <c:pt idx="7">
                  <c:v>0</c:v>
                </c:pt>
                <c:pt idx="8">
                  <c:v>0</c:v>
                </c:pt>
                <c:pt idx="9">
                  <c:v>0</c:v>
                </c:pt>
              </c:numCache>
            </c:numRef>
          </c:val>
          <c:extLst>
            <c:ext xmlns:c16="http://schemas.microsoft.com/office/drawing/2014/chart" uri="{C3380CC4-5D6E-409C-BE32-E72D297353CC}">
              <c16:uniqueId val="{00000000-95F2-477B-883A-CA5ADAB5B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2-477B-883A-CA5ADAB5BF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F2-477B-883A-CA5ADAB5BF3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F2-477B-883A-CA5ADAB5BF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0.14000000000000001</c:v>
                </c:pt>
                <c:pt idx="6">
                  <c:v>#N/A</c:v>
                </c:pt>
                <c:pt idx="7">
                  <c:v>0.03</c:v>
                </c:pt>
                <c:pt idx="8">
                  <c:v>#N/A</c:v>
                </c:pt>
                <c:pt idx="9">
                  <c:v>0.02</c:v>
                </c:pt>
              </c:numCache>
            </c:numRef>
          </c:val>
          <c:extLst>
            <c:ext xmlns:c16="http://schemas.microsoft.com/office/drawing/2014/chart" uri="{C3380CC4-5D6E-409C-BE32-E72D297353CC}">
              <c16:uniqueId val="{00000004-95F2-477B-883A-CA5ADAB5BF3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0.26</c:v>
                </c:pt>
                <c:pt idx="4">
                  <c:v>#N/A</c:v>
                </c:pt>
                <c:pt idx="5">
                  <c:v>0.4</c:v>
                </c:pt>
                <c:pt idx="6">
                  <c:v>#N/A</c:v>
                </c:pt>
                <c:pt idx="7">
                  <c:v>0.3</c:v>
                </c:pt>
                <c:pt idx="8">
                  <c:v>#N/A</c:v>
                </c:pt>
                <c:pt idx="9">
                  <c:v>0.15</c:v>
                </c:pt>
              </c:numCache>
            </c:numRef>
          </c:val>
          <c:extLst>
            <c:ext xmlns:c16="http://schemas.microsoft.com/office/drawing/2014/chart" uri="{C3380CC4-5D6E-409C-BE32-E72D297353CC}">
              <c16:uniqueId val="{00000005-95F2-477B-883A-CA5ADAB5BF3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0.27</c:v>
                </c:pt>
                <c:pt idx="4">
                  <c:v>#N/A</c:v>
                </c:pt>
                <c:pt idx="5">
                  <c:v>0.31</c:v>
                </c:pt>
                <c:pt idx="6">
                  <c:v>#N/A</c:v>
                </c:pt>
                <c:pt idx="7">
                  <c:v>0.14000000000000001</c:v>
                </c:pt>
                <c:pt idx="8">
                  <c:v>#N/A</c:v>
                </c:pt>
                <c:pt idx="9">
                  <c:v>0.51</c:v>
                </c:pt>
              </c:numCache>
            </c:numRef>
          </c:val>
          <c:extLst>
            <c:ext xmlns:c16="http://schemas.microsoft.com/office/drawing/2014/chart" uri="{C3380CC4-5D6E-409C-BE32-E72D297353CC}">
              <c16:uniqueId val="{00000006-95F2-477B-883A-CA5ADAB5BF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1.1599999999999999</c:v>
                </c:pt>
                <c:pt idx="4">
                  <c:v>#N/A</c:v>
                </c:pt>
                <c:pt idx="5">
                  <c:v>1.21</c:v>
                </c:pt>
                <c:pt idx="6">
                  <c:v>#N/A</c:v>
                </c:pt>
                <c:pt idx="7">
                  <c:v>0.65</c:v>
                </c:pt>
                <c:pt idx="8">
                  <c:v>#N/A</c:v>
                </c:pt>
                <c:pt idx="9">
                  <c:v>0.69</c:v>
                </c:pt>
              </c:numCache>
            </c:numRef>
          </c:val>
          <c:extLst>
            <c:ext xmlns:c16="http://schemas.microsoft.com/office/drawing/2014/chart" uri="{C3380CC4-5D6E-409C-BE32-E72D297353CC}">
              <c16:uniqueId val="{00000007-95F2-477B-883A-CA5ADAB5BF3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0.57999999999999996</c:v>
                </c:pt>
                <c:pt idx="2">
                  <c:v>#N/A</c:v>
                </c:pt>
                <c:pt idx="3">
                  <c:v>1.1399999999999999</c:v>
                </c:pt>
                <c:pt idx="4">
                  <c:v>#N/A</c:v>
                </c:pt>
                <c:pt idx="5">
                  <c:v>2.2400000000000002</c:v>
                </c:pt>
                <c:pt idx="6">
                  <c:v>#N/A</c:v>
                </c:pt>
                <c:pt idx="7">
                  <c:v>0.78</c:v>
                </c:pt>
                <c:pt idx="8">
                  <c:v>#N/A</c:v>
                </c:pt>
                <c:pt idx="9">
                  <c:v>0.94</c:v>
                </c:pt>
              </c:numCache>
            </c:numRef>
          </c:val>
          <c:extLst>
            <c:ext xmlns:c16="http://schemas.microsoft.com/office/drawing/2014/chart" uri="{C3380CC4-5D6E-409C-BE32-E72D297353CC}">
              <c16:uniqueId val="{00000008-95F2-477B-883A-CA5ADAB5BF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5.19</c:v>
                </c:pt>
                <c:pt idx="4">
                  <c:v>#N/A</c:v>
                </c:pt>
                <c:pt idx="5">
                  <c:v>4.5</c:v>
                </c:pt>
                <c:pt idx="6">
                  <c:v>#N/A</c:v>
                </c:pt>
                <c:pt idx="7">
                  <c:v>4.41</c:v>
                </c:pt>
                <c:pt idx="8">
                  <c:v>#N/A</c:v>
                </c:pt>
                <c:pt idx="9">
                  <c:v>5.16</c:v>
                </c:pt>
              </c:numCache>
            </c:numRef>
          </c:val>
          <c:extLst>
            <c:ext xmlns:c16="http://schemas.microsoft.com/office/drawing/2014/chart" uri="{C3380CC4-5D6E-409C-BE32-E72D297353CC}">
              <c16:uniqueId val="{00000009-95F2-477B-883A-CA5ADAB5B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882</c:v>
                </c:pt>
                <c:pt idx="5">
                  <c:v>910</c:v>
                </c:pt>
                <c:pt idx="8">
                  <c:v>924</c:v>
                </c:pt>
                <c:pt idx="11">
                  <c:v>945</c:v>
                </c:pt>
                <c:pt idx="14">
                  <c:v>935</c:v>
                </c:pt>
              </c:numCache>
            </c:numRef>
          </c:val>
          <c:extLst>
            <c:ext xmlns:c16="http://schemas.microsoft.com/office/drawing/2014/chart" uri="{C3380CC4-5D6E-409C-BE32-E72D297353CC}">
              <c16:uniqueId val="{00000000-1550-496F-98F2-6B4B9822E1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50-496F-98F2-6B4B9822E1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50-496F-98F2-6B4B9822E1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31</c:v>
                </c:pt>
                <c:pt idx="6">
                  <c:v>0</c:v>
                </c:pt>
                <c:pt idx="9">
                  <c:v>0</c:v>
                </c:pt>
                <c:pt idx="12">
                  <c:v>8</c:v>
                </c:pt>
              </c:numCache>
            </c:numRef>
          </c:val>
          <c:extLst>
            <c:ext xmlns:c16="http://schemas.microsoft.com/office/drawing/2014/chart" uri="{C3380CC4-5D6E-409C-BE32-E72D297353CC}">
              <c16:uniqueId val="{00000003-1550-496F-98F2-6B4B9822E1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c:v>
                </c:pt>
                <c:pt idx="3">
                  <c:v>293</c:v>
                </c:pt>
                <c:pt idx="6">
                  <c:v>311</c:v>
                </c:pt>
                <c:pt idx="9">
                  <c:v>326</c:v>
                </c:pt>
                <c:pt idx="12">
                  <c:v>352</c:v>
                </c:pt>
              </c:numCache>
            </c:numRef>
          </c:val>
          <c:extLst>
            <c:ext xmlns:c16="http://schemas.microsoft.com/office/drawing/2014/chart" uri="{C3380CC4-5D6E-409C-BE32-E72D297353CC}">
              <c16:uniqueId val="{00000004-1550-496F-98F2-6B4B9822E1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50-496F-98F2-6B4B9822E1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50-496F-98F2-6B4B9822E1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1115</c:v>
                </c:pt>
                <c:pt idx="3">
                  <c:v>1209</c:v>
                </c:pt>
                <c:pt idx="6">
                  <c:v>1183</c:v>
                </c:pt>
                <c:pt idx="9">
                  <c:v>1142</c:v>
                </c:pt>
                <c:pt idx="12">
                  <c:v>1094</c:v>
                </c:pt>
              </c:numCache>
            </c:numRef>
          </c:val>
          <c:extLst>
            <c:ext xmlns:c16="http://schemas.microsoft.com/office/drawing/2014/chart" uri="{C3380CC4-5D6E-409C-BE32-E72D297353CC}">
              <c16:uniqueId val="{00000007-1550-496F-98F2-6B4B9822E1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574</c:v>
                </c:pt>
                <c:pt idx="2">
                  <c:v>#N/A</c:v>
                </c:pt>
                <c:pt idx="3">
                  <c:v>#N/A</c:v>
                </c:pt>
                <c:pt idx="4">
                  <c:v>623</c:v>
                </c:pt>
                <c:pt idx="5">
                  <c:v>#N/A</c:v>
                </c:pt>
                <c:pt idx="6">
                  <c:v>#N/A</c:v>
                </c:pt>
                <c:pt idx="7">
                  <c:v>570</c:v>
                </c:pt>
                <c:pt idx="8">
                  <c:v>#N/A</c:v>
                </c:pt>
                <c:pt idx="9">
                  <c:v>#N/A</c:v>
                </c:pt>
                <c:pt idx="10">
                  <c:v>523</c:v>
                </c:pt>
                <c:pt idx="11">
                  <c:v>#N/A</c:v>
                </c:pt>
                <c:pt idx="12">
                  <c:v>#N/A</c:v>
                </c:pt>
                <c:pt idx="13">
                  <c:v>519</c:v>
                </c:pt>
                <c:pt idx="14">
                  <c:v>#N/A</c:v>
                </c:pt>
              </c:numCache>
            </c:numRef>
          </c:val>
          <c:smooth val="0"/>
          <c:extLst>
            <c:ext xmlns:c16="http://schemas.microsoft.com/office/drawing/2014/chart" uri="{C3380CC4-5D6E-409C-BE32-E72D297353CC}">
              <c16:uniqueId val="{00000008-1550-496F-98F2-6B4B9822E1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11677</c:v>
                </c:pt>
                <c:pt idx="5">
                  <c:v>11282</c:v>
                </c:pt>
                <c:pt idx="8">
                  <c:v>11397</c:v>
                </c:pt>
                <c:pt idx="11">
                  <c:v>12822</c:v>
                </c:pt>
                <c:pt idx="14">
                  <c:v>13341</c:v>
                </c:pt>
              </c:numCache>
            </c:numRef>
          </c:val>
          <c:extLst>
            <c:ext xmlns:c16="http://schemas.microsoft.com/office/drawing/2014/chart" uri="{C3380CC4-5D6E-409C-BE32-E72D297353CC}">
              <c16:uniqueId val="{00000000-78A4-4571-9734-1D9323F8CE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4-4571-9734-1D9323F8CE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2921</c:v>
                </c:pt>
                <c:pt idx="5">
                  <c:v>2637</c:v>
                </c:pt>
                <c:pt idx="8">
                  <c:v>2303</c:v>
                </c:pt>
                <c:pt idx="11">
                  <c:v>2315</c:v>
                </c:pt>
                <c:pt idx="14">
                  <c:v>2107</c:v>
                </c:pt>
              </c:numCache>
            </c:numRef>
          </c:val>
          <c:extLst>
            <c:ext xmlns:c16="http://schemas.microsoft.com/office/drawing/2014/chart" uri="{C3380CC4-5D6E-409C-BE32-E72D297353CC}">
              <c16:uniqueId val="{00000002-78A4-4571-9734-1D9323F8CE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4-4571-9734-1D9323F8CE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4-4571-9734-1D9323F8CE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4-4571-9734-1D9323F8CE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2293</c:v>
                </c:pt>
                <c:pt idx="3">
                  <c:v>2314</c:v>
                </c:pt>
                <c:pt idx="6">
                  <c:v>2310</c:v>
                </c:pt>
                <c:pt idx="9">
                  <c:v>2233</c:v>
                </c:pt>
                <c:pt idx="12">
                  <c:v>2205</c:v>
                </c:pt>
              </c:numCache>
            </c:numRef>
          </c:val>
          <c:extLst>
            <c:ext xmlns:c16="http://schemas.microsoft.com/office/drawing/2014/chart" uri="{C3380CC4-5D6E-409C-BE32-E72D297353CC}">
              <c16:uniqueId val="{00000006-78A4-4571-9734-1D9323F8CE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0</c:v>
                </c:pt>
                <c:pt idx="6">
                  <c:v>0</c:v>
                </c:pt>
                <c:pt idx="9">
                  <c:v>87</c:v>
                </c:pt>
                <c:pt idx="12">
                  <c:v>164</c:v>
                </c:pt>
              </c:numCache>
            </c:numRef>
          </c:val>
          <c:extLst>
            <c:ext xmlns:c16="http://schemas.microsoft.com/office/drawing/2014/chart" uri="{C3380CC4-5D6E-409C-BE32-E72D297353CC}">
              <c16:uniqueId val="{00000007-78A4-4571-9734-1D9323F8CE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5459</c:v>
                </c:pt>
                <c:pt idx="3">
                  <c:v>5972</c:v>
                </c:pt>
                <c:pt idx="6">
                  <c:v>6841</c:v>
                </c:pt>
                <c:pt idx="9">
                  <c:v>7238</c:v>
                </c:pt>
                <c:pt idx="12">
                  <c:v>7457</c:v>
                </c:pt>
              </c:numCache>
            </c:numRef>
          </c:val>
          <c:extLst>
            <c:ext xmlns:c16="http://schemas.microsoft.com/office/drawing/2014/chart" uri="{C3380CC4-5D6E-409C-BE32-E72D297353CC}">
              <c16:uniqueId val="{00000008-78A4-4571-9734-1D9323F8CE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A4-4571-9734-1D9323F8CE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10995</c:v>
                </c:pt>
                <c:pt idx="3">
                  <c:v>10395</c:v>
                </c:pt>
                <c:pt idx="6">
                  <c:v>10052</c:v>
                </c:pt>
                <c:pt idx="9">
                  <c:v>11526</c:v>
                </c:pt>
                <c:pt idx="12">
                  <c:v>14653</c:v>
                </c:pt>
              </c:numCache>
            </c:numRef>
          </c:val>
          <c:extLst>
            <c:ext xmlns:c16="http://schemas.microsoft.com/office/drawing/2014/chart" uri="{C3380CC4-5D6E-409C-BE32-E72D297353CC}">
              <c16:uniqueId val="{0000000A-78A4-4571-9734-1D9323F8CE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4186</c:v>
                </c:pt>
                <c:pt idx="2">
                  <c:v>#N/A</c:v>
                </c:pt>
                <c:pt idx="3">
                  <c:v>#N/A</c:v>
                </c:pt>
                <c:pt idx="4">
                  <c:v>4762</c:v>
                </c:pt>
                <c:pt idx="5">
                  <c:v>#N/A</c:v>
                </c:pt>
                <c:pt idx="6">
                  <c:v>#N/A</c:v>
                </c:pt>
                <c:pt idx="7">
                  <c:v>5503</c:v>
                </c:pt>
                <c:pt idx="8">
                  <c:v>#N/A</c:v>
                </c:pt>
                <c:pt idx="9">
                  <c:v>#N/A</c:v>
                </c:pt>
                <c:pt idx="10">
                  <c:v>5947</c:v>
                </c:pt>
                <c:pt idx="11">
                  <c:v>#N/A</c:v>
                </c:pt>
                <c:pt idx="12">
                  <c:v>#N/A</c:v>
                </c:pt>
                <c:pt idx="13">
                  <c:v>9032</c:v>
                </c:pt>
                <c:pt idx="14">
                  <c:v>#N/A</c:v>
                </c:pt>
              </c:numCache>
            </c:numRef>
          </c:val>
          <c:smooth val="0"/>
          <c:extLst>
            <c:ext xmlns:c16="http://schemas.microsoft.com/office/drawing/2014/chart" uri="{C3380CC4-5D6E-409C-BE32-E72D297353CC}">
              <c16:uniqueId val="{0000000B-78A4-4571-9734-1D9323F8CE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1590</c:v>
                </c:pt>
                <c:pt idx="1">
                  <c:v>1532</c:v>
                </c:pt>
                <c:pt idx="2">
                  <c:v>1132</c:v>
                </c:pt>
              </c:numCache>
            </c:numRef>
          </c:val>
          <c:extLst>
            <c:ext xmlns:c16="http://schemas.microsoft.com/office/drawing/2014/chart" uri="{C3380CC4-5D6E-409C-BE32-E72D297353CC}">
              <c16:uniqueId val="{00000000-F504-4886-83CE-1E6AA354C2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F504-4886-83CE-1E6AA354C2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496</c:v>
                </c:pt>
                <c:pt idx="1">
                  <c:v>511</c:v>
                </c:pt>
                <c:pt idx="2">
                  <c:v>218</c:v>
                </c:pt>
              </c:numCache>
            </c:numRef>
          </c:val>
          <c:extLst>
            <c:ext xmlns:c16="http://schemas.microsoft.com/office/drawing/2014/chart" uri="{C3380CC4-5D6E-409C-BE32-E72D297353CC}">
              <c16:uniqueId val="{00000002-F504-4886-83CE-1E6AA354C2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{A4CBEA93-241A-483F-91DC-62C10A08C66F}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480-4675-A3CA-BEF1562B05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{3A92BFCC-10AC-4FA8-88AC-EC061C143849}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0-4675-A3CA-BEF1562B05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{1C165270-CDEF-41B5-85AC-1B07CCCA897C}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0-4675-A3CA-BEF1562B05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{B597DC7D-45CE-4D40-BCB5-6ADAFFA80DEE}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0-4675-A3CA-BEF1562B05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{01B6FB42-7352-468E-981D-D21E3DBBD3FC}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0-4675-A3CA-BEF1562B056D}"/>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{1937B183-1B81-4CCE-9254-7C6BF91AFB82}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480-4675-A3CA-BEF1562B056D}"/>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{F3D1F0E1-20C1-4BAB-B260-7B54781D0342}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480-4675-A3CA-BEF1562B056D}"/>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{1A044F3D-21C3-4633-BBE4-8BEB9C32DB32}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480-4675-A3CA-BEF1562B056D}"/>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{476FCE57-2DDB-4280-A23B-3319C7E38966}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480-4675-A3CA-BEF1562B05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c:v>
                </c:pt>
                <c:pt idx="16">
                  <c:v>61.7</c:v>
                </c:pt>
                <c:pt idx="24">
                  <c:v>63.3</c:v>
                </c:pt>
                <c:pt idx="32">
                  <c:v>61.1</c:v>
                </c:pt>
              </c:numCache>
            </c:numRef>
          </c:xVal>
          <c:yVal>
            <c:numRef>
              <c:f>公会計指標分析・財政指標組合せ分析表!$BP$51:$DC$51</c:f>
              <c:numCache>
                <c:formatCode>#,##0.0;"▲ "#,##0.0</c:formatCode>
                <c:ptCount val="40"/>
                <c:pt idx="0">
                  <c:v>45.6</c:v>
                </c:pt>
                <c:pt idx="8">
                  <c:v>51.5</c:v>
                </c:pt>
                <c:pt idx="16">
                  <c:v>59.8</c:v>
                </c:pt>
                <c:pt idx="24">
                  <c:v>63.1</c:v>
                </c:pt>
                <c:pt idx="32">
                  <c:v>96.8</c:v>
                </c:pt>
              </c:numCache>
            </c:numRef>
          </c:yVal>
          <c:smooth val="0"/>
          <c:extLst>
            <c:ext xmlns:c16="http://schemas.microsoft.com/office/drawing/2014/chart" uri="{C3380CC4-5D6E-409C-BE32-E72D297353CC}">
              <c16:uniqueId val="{00000009-6480-4675-A3CA-BEF1562B05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{EB1E2B5F-D029-43FF-9997-ECD80F077541}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480-4675-A3CA-BEF1562B05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{1B30C525-3CA1-4110-B716-C480B2196AE1}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0-4675-A3CA-BEF1562B05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{4312C6D7-2387-4D82-BEE3-4AE81483BD7B}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0-4675-A3CA-BEF1562B05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{51409570-98D1-4B1D-BC21-95BC07F6FD9F}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0-4675-A3CA-BEF1562B05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{8BCA0BE5-B277-472F-89F5-B66E5AE8C2AB}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0-4675-A3CA-BEF1562B056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{D59483E4-AB1D-47BA-81A0-34EC311B40C8}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480-4675-A3CA-BEF1562B056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{A112DEEF-F1BA-4F73-A3ED-BBF193D6C431}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480-4675-A3CA-BEF1562B056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{22523456-0197-4DC6-B77D-0695F3911D55}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480-4675-A3CA-BEF1562B056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{95C842C1-E32A-4A60-84BB-5BA04E1AB3F5}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480-4675-A3CA-BEF1562B05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6480-4675-A3CA-BEF1562B056D}"/>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{7F568A58-B21E-4041-8D1F-F46CDA978A9F}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FD-4911-A920-CF10794FA0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{3C8ED1C6-F66C-4C4E-9DE3-2ED3F15B9C6D}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FD-4911-A920-CF10794FA0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{FB9215BE-4A76-493A-A4FB-27C0397FA96B}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FD-4911-A920-CF10794FA0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{CA5B9DC8-8BC7-44CF-A92D-5BD493684DA1}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FD-4911-A920-CF10794FA0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{4B3A1067-7520-4C8B-B51A-F43EC6DF3BC6}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FD-4911-A920-CF10794FA0E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{0276FFE4-2B89-4D4F-BC12-9B0BD3C7FE3F}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FD-4911-A920-CF10794FA0E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{A7B5C415-9649-4566-B2F5-C340D4869831}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FD-4911-A920-CF10794FA0E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{B93913EE-D2C6-415C-9D63-AD91AB52501D}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FD-4911-A920-CF10794FA0E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{FD888A1B-FEE6-4727-8B68-9A46A32AF323}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FD-4911-A920-CF10794FA0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6.3</c:v>
                </c:pt>
                <c:pt idx="24">
                  <c:v>6.1</c:v>
                </c:pt>
                <c:pt idx="32">
                  <c:v>5.7</c:v>
                </c:pt>
              </c:numCache>
            </c:numRef>
          </c:xVal>
          <c:yVal>
            <c:numRef>
              <c:f>公会計指標分析・財政指標組合せ分析表!$BP$73:$DC$73</c:f>
              <c:numCache>
                <c:formatCode>#,##0.0;"▲ "#,##0.0</c:formatCode>
                <c:ptCount val="40"/>
                <c:pt idx="0">
                  <c:v>45.6</c:v>
                </c:pt>
                <c:pt idx="8">
                  <c:v>51.5</c:v>
                </c:pt>
                <c:pt idx="16">
                  <c:v>59.8</c:v>
                </c:pt>
                <c:pt idx="24">
                  <c:v>63.1</c:v>
                </c:pt>
                <c:pt idx="32">
                  <c:v>96.8</c:v>
                </c:pt>
              </c:numCache>
            </c:numRef>
          </c:yVal>
          <c:smooth val="0"/>
          <c:extLst>
            <c:ext xmlns:c16="http://schemas.microsoft.com/office/drawing/2014/chart" uri="{C3380CC4-5D6E-409C-BE32-E72D297353CC}">
              <c16:uniqueId val="{00000009-91FD-4911-A920-CF10794FA0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{6166F4A4-2FE3-4386-85B2-6A84CAE70939}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FD-4911-A920-CF10794FA0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{8929C1F3-99D3-47DF-A1A5-D97CA7837244}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FD-4911-A920-CF10794FA0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{80681D4E-1C69-4B94-B0E9-29E8515DC101}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FD-4911-A920-CF10794FA0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{A94348D9-AAC6-490C-AE7F-4A0350472AC0}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FD-4911-A920-CF10794FA0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{4FE7EE8D-0FF0-4EAD-916D-783340B73734}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FD-4911-A920-CF10794FA0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{6E867057-1541-4857-AA7D-A9825BC20C22}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FD-4911-A920-CF10794FA0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{6E742CD0-04C4-42E6-A224-AFA7C94C8406}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FD-4911-A920-CF10794FA0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{5241E9D9-2839-491A-920A-B5107A281EA5}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FD-4911-A920-CF10794FA0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{D5281222-8BBD-47D5-9A3B-579777BFB16F}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FD-4911-A920-CF10794FA0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91FD-4911-A920-CF10794FA0E5}"/>
            </c:ext>
          </c:extLst>
        </c:ser>
        <c:dLbls>
          <c:showLegendKey val="0"/>
          <c:showVal val="1"/>
          <c:showCatName val="0"/>
          <c:showSerName val="0"/>
          <c:showPercent val="0"/>
          <c:showBubbleSize val="0"/>
        </c:dLbls>
        <c:axId val="84219776"/>
        <c:axId val="84234240"/>
      </c:scatterChart>
      <c:valAx>
        <c:axId val="84219776"/>
        <c:scaling>
          <c:orientation val="minMax"/>
          <c:max val="11.2"/>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公営企業債の償還に充てたと認められる繰入金の増加があったものの、一般会計における平成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年度債の償還終了に伴う元利償還金の減少が大きかったため、算定に係る分子が４百万減少した。</a:t>
          </a:r>
        </a:p>
        <a:p>
          <a:r>
            <a:rPr kumimoji="1" lang="ja-JP" altLang="en-US" sz="1400">
              <a:latin typeface="ＭＳ ゴシック" pitchFamily="49" charset="-128"/>
              <a:ea typeface="ＭＳ ゴシック" pitchFamily="49" charset="-128"/>
            </a:rPr>
            <a:t>　しかし、今後については、庁舎整備事業債等の大型事業の元金償還が令和４年度から本格的に始まることと、下水道事業に係る公営企業債償還繰入金は今後も増加することが見込まれる中で、新火葬場建設等の大型事業も控えているため、積極的な財源確保及び行政コスト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将来負担額は庁舎整備事業債等の発行により</a:t>
          </a:r>
          <a:r>
            <a:rPr kumimoji="1" lang="en-US" altLang="ja-JP" sz="1400">
              <a:latin typeface="ＭＳ ゴシック" pitchFamily="49" charset="-128"/>
              <a:ea typeface="ＭＳ ゴシック" pitchFamily="49" charset="-128"/>
            </a:rPr>
            <a:t>3,395</a:t>
          </a:r>
          <a:r>
            <a:rPr kumimoji="1" lang="ja-JP" altLang="en-US" sz="1400">
              <a:latin typeface="ＭＳ ゴシック" pitchFamily="49" charset="-128"/>
              <a:ea typeface="ＭＳ ゴシック" pitchFamily="49" charset="-128"/>
            </a:rPr>
            <a:t>百万円と大きく増加した。充当可能財源については、庁舎整備事業債の借入に係る基準財政需要額算入見込額が伸びたことにより、</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百万円と微増したものの、この庁舎整備事業等に伴う基金の取崩しもあったことで充当可能基金は</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減少している。結果として将来負担比率は大きく伸びたが、更に今後新火葬場建設事業等の大型事業も控えているため、将来負担比率は上昇することを想定し、将来世代の負担を過大なものにしないために、第４次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に伴い、特定目的基金である公共施設整備基金を取崩したことと、普通交付税の合併算定替の縮減の影響により普通交付税、臨時財政対策債が大きく減少したことにより、財政調整基金を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全ての基金残高において減少傾向であるが、今後も新火葬場建設事業等の大型事業も控えているため、今後積み立てることは困難な状況にある。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・公共施設整備基金・・・庁舎、学校その他の公共施設の整備のため。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・三ツ又池保全基金・・・市内の公園である三ツ又池公園の保全のため。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・地域福祉振興基金・・・福祉活動の促進のため。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・公共施設整備基金は、庁舎建設事業等のため取崩しを実施したため。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・三ツ又池保全基金は、三ツ又池公園維持管理費として毎年取崩しているため。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・地域福祉振興基金は、総合福祉センターや保育所の修繕工事などに充てるため取崩しが続き減少している。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・公共施設整備基金は、公共施設再配置計画に基づき、各施設の統廃合や長寿命化を実施する際に充てる方針である。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・三ツ又池保全基金は、今後も公園の維持管理費用として毎年取崩す方針である。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・地域福祉振興基金は、福祉施設の修繕に充てる方針である。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普通交付税の合併算定替の縮減の影響で普通交付税、臨時財政対策債が大きく減少する中で、障害福祉サービス等の扶助費や、介護保険、後期高齢者医療特別会計への繰出金が増加したため、財政調整基金を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百万円取崩さざるを得ない状況となり、積立金については、利子のみとどまったためである。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が大きく増加する見込みが無い一方で、継続的に増加している扶助費や繰出金だけでなく、新火葬場建設等の大型事業も控えているため、第４次行政改革実施計画に基づき、事務事業の合理化・効率化に取り組むことにより、当市が積立額の適正水準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令和４年度に本格化するとともに、今後も大型建設事業を控えていることから、公債費は増加する見込みである。しかし、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の減少となり、類似団体比較との差は</a:t>
          </a:r>
          <a:r>
            <a:rPr kumimoji="1" lang="en-US" altLang="ja-JP" sz="1100" baseline="0">
              <a:latin typeface="ＭＳ Ｐゴシック" panose="020B0600070205080204" pitchFamily="50" charset="-128"/>
              <a:ea typeface="ＭＳ Ｐゴシック" panose="020B0600070205080204" pitchFamily="50" charset="-128"/>
            </a:rPr>
            <a:t>0.5%</a:t>
          </a:r>
          <a:r>
            <a:rPr kumimoji="1" lang="ja-JP" altLang="en-US" sz="1100" baseline="0">
              <a:latin typeface="ＭＳ Ｐゴシック" panose="020B0600070205080204" pitchFamily="50" charset="-128"/>
              <a:ea typeface="ＭＳ Ｐゴシック" panose="020B0600070205080204" pitchFamily="50" charset="-128"/>
            </a:rPr>
            <a:t>に縮まった。この要因は、新庁舎建設事業の完了や、市内公立小学校空調設置事業及び桜小学校長寿命化改良事業の実施が挙げられる。しかし、地形が南北に広く、人口規模に比べて面積が大きい当市は、インフラ施設の更新に多額の費用を要し、現状の施設規模を維持したまま施設の更新を行うことは困難である。そのため、令和２年度に策定した個別施設計画に基づき、各施設の長寿命化や統廃合等を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77" name="フローチャート: 判断 76"/>
        <xdr:cNvSpPr/>
      </xdr:nvSpPr>
      <xdr:spPr>
        <a:xfrm>
          <a:off x="1714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83" name="楕円 82"/>
        <xdr:cNvSpPr/>
      </xdr:nvSpPr>
      <xdr:spPr>
        <a:xfrm>
          <a:off x="4711700" y="5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61794</xdr:rowOff>
    </xdr:from>
    <xdr:ext cx="405111" cy="259045"/>
    <xdr:sp macro="" textlink="">
      <xdr:nvSpPr>
        <xdr:cNvPr id="84" name="有形固定資産減価償却率該当値テキスト"/>
        <xdr:cNvSpPr txBox="1"/>
      </xdr:nvSpPr>
      <xdr:spPr>
        <a:xfrm>
          <a:off x="4813300" y="537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5" name="楕円 84"/>
        <xdr:cNvSpPr/>
      </xdr:nvSpPr>
      <xdr:spPr>
        <a:xfrm>
          <a:off x="4000500" y="54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30571</xdr:rowOff>
    </xdr:to>
    <xdr:cxnSp macro="">
      <xdr:nvCxnSpPr>
        <xdr:cNvPr id="86" name="直線コネクタ 85"/>
        <xdr:cNvCxnSpPr/>
      </xdr:nvCxnSpPr>
      <xdr:spPr>
        <a:xfrm flipV="1">
          <a:off x="4051300" y="5449117"/>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7" name="楕円 86"/>
        <xdr:cNvSpPr/>
      </xdr:nvSpPr>
      <xdr:spPr>
        <a:xfrm>
          <a:off x="3238500" y="5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30571</xdr:rowOff>
    </xdr:to>
    <xdr:cxnSp macro="">
      <xdr:nvCxnSpPr>
        <xdr:cNvPr id="88" name="直線コネクタ 87"/>
        <xdr:cNvCxnSpPr/>
      </xdr:nvCxnSpPr>
      <xdr:spPr>
        <a:xfrm>
          <a:off x="3289300" y="546762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9" name="楕円 88"/>
        <xdr:cNvSpPr/>
      </xdr:nvSpPr>
      <xdr:spPr>
        <a:xfrm>
          <a:off x="2476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152672</xdr:rowOff>
    </xdr:to>
    <xdr:cxnSp macro="">
      <xdr:nvCxnSpPr>
        <xdr:cNvPr id="90" name="直線コネクタ 89"/>
        <xdr:cNvCxnSpPr/>
      </xdr:nvCxnSpPr>
      <xdr:spPr>
        <a:xfrm>
          <a:off x="2527300" y="541518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6259</xdr:rowOff>
    </xdr:from>
    <xdr:to>
      <xdr:col>7</xdr:col>
      <xdr:colOff>187325</xdr:colOff>
      <xdr:row>31</xdr:row>
      <xdr:rowOff>107859</xdr:rowOff>
    </xdr:to>
    <xdr:sp macro="" textlink="">
      <xdr:nvSpPr>
        <xdr:cNvPr id="91" name="楕円 90"/>
        <xdr:cNvSpPr/>
      </xdr:nvSpPr>
      <xdr:spPr>
        <a:xfrm>
          <a:off x="1714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57059</xdr:rowOff>
    </xdr:from>
    <xdr:to>
      <xdr:col>11</xdr:col>
      <xdr:colOff>136525</xdr:colOff>
      <xdr:row>31</xdr:row>
      <xdr:rowOff>100239</xdr:rowOff>
    </xdr:to>
    <xdr:cxnSp macro="">
      <xdr:nvCxnSpPr>
        <xdr:cNvPr id="92" name="直線コネクタ 91"/>
        <xdr:cNvCxnSpPr/>
      </xdr:nvCxnSpPr>
      <xdr:spPr>
        <a:xfrm>
          <a:off x="1765300" y="537200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96" name="n_4aveValue有形固定資産減価償却率"/>
        <xdr:cNvSpPr txBox="1"/>
      </xdr:nvSpPr>
      <xdr:spPr>
        <a:xfrm>
          <a:off x="1562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7" name="n_1mainValue有形固定資産減価償却率"/>
        <xdr:cNvSpPr txBox="1"/>
      </xdr:nvSpPr>
      <xdr:spPr>
        <a:xfrm>
          <a:off x="3836044" y="555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98" name="n_2mainValue有形固定資産減価償却率"/>
        <xdr:cNvSpPr txBox="1"/>
      </xdr:nvSpPr>
      <xdr:spPr>
        <a:xfrm>
          <a:off x="3086744" y="550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9" name="n_3mainValue有形固定資産減価償却率"/>
        <xdr:cNvSpPr txBox="1"/>
      </xdr:nvSpPr>
      <xdr:spPr>
        <a:xfrm>
          <a:off x="2324744" y="545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98986</xdr:rowOff>
    </xdr:from>
    <xdr:ext cx="405111" cy="259045"/>
    <xdr:sp macro="" textlink="">
      <xdr:nvSpPr>
        <xdr:cNvPr id="100" name="n_4mainValue有形固定資産減価償却率"/>
        <xdr:cNvSpPr txBox="1"/>
      </xdr:nvSpPr>
      <xdr:spPr>
        <a:xfrm>
          <a:off x="1562744" y="541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年度までは債務償還比率が類似団体平均を下回っていたものの、新庁舎建設事業が本格化した平成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年度以降は大きく比率を伸ばし、類似団体平均との差は</a:t>
          </a:r>
          <a:r>
            <a:rPr kumimoji="1" lang="en-US" altLang="ja-JP" sz="1100">
              <a:latin typeface="ＭＳ Ｐゴシック" panose="020B0600070205080204" pitchFamily="50" charset="-128"/>
              <a:ea typeface="ＭＳ Ｐゴシック" panose="020B0600070205080204" pitchFamily="50" charset="-128"/>
            </a:rPr>
            <a:t>284.8%</a:t>
          </a:r>
          <a:r>
            <a:rPr kumimoji="1" lang="ja-JP" altLang="en-US" sz="1100">
              <a:latin typeface="ＭＳ Ｐゴシック" panose="020B0600070205080204" pitchFamily="50" charset="-128"/>
              <a:ea typeface="ＭＳ Ｐゴシック" panose="020B0600070205080204" pitchFamily="50" charset="-128"/>
            </a:rPr>
            <a:t>と大きく乖離した。令和２年度以降も、新火葬場建設事業をはじめ、各施設の長寿命化や統廃合等を進めることから、今後数年間は債務償還比率の減少は見込まれない。そのため、引き続き行政改革による経常経費の縮減や、企業誘致等による市税収入の増加に取り組む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483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0" name="フローチャート: 判断 139"/>
        <xdr:cNvSpPr/>
      </xdr:nvSpPr>
      <xdr:spPr>
        <a:xfrm>
          <a:off x="11747500" y="487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7613</xdr:rowOff>
    </xdr:from>
    <xdr:to>
      <xdr:col>76</xdr:col>
      <xdr:colOff>73025</xdr:colOff>
      <xdr:row>31</xdr:row>
      <xdr:rowOff>109213</xdr:rowOff>
    </xdr:to>
    <xdr:sp macro="" textlink="">
      <xdr:nvSpPr>
        <xdr:cNvPr id="146" name="楕円 145"/>
        <xdr:cNvSpPr/>
      </xdr:nvSpPr>
      <xdr:spPr>
        <a:xfrm>
          <a:off x="14744700" y="53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157490</xdr:rowOff>
    </xdr:from>
    <xdr:ext cx="469744" cy="259045"/>
    <xdr:sp macro="" textlink="">
      <xdr:nvSpPr>
        <xdr:cNvPr id="147" name="債務償還比率該当値テキスト"/>
        <xdr:cNvSpPr txBox="1"/>
      </xdr:nvSpPr>
      <xdr:spPr>
        <a:xfrm>
          <a:off x="14846300" y="530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67444</xdr:rowOff>
    </xdr:from>
    <xdr:to>
      <xdr:col>72</xdr:col>
      <xdr:colOff>123825</xdr:colOff>
      <xdr:row>29</xdr:row>
      <xdr:rowOff>169044</xdr:rowOff>
    </xdr:to>
    <xdr:sp macro="" textlink="">
      <xdr:nvSpPr>
        <xdr:cNvPr id="148" name="楕円 147"/>
        <xdr:cNvSpPr/>
      </xdr:nvSpPr>
      <xdr:spPr>
        <a:xfrm>
          <a:off x="14033500" y="50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118244</xdr:rowOff>
    </xdr:from>
    <xdr:to>
      <xdr:col>76</xdr:col>
      <xdr:colOff>22225</xdr:colOff>
      <xdr:row>31</xdr:row>
      <xdr:rowOff>58413</xdr:rowOff>
    </xdr:to>
    <xdr:cxnSp macro="">
      <xdr:nvCxnSpPr>
        <xdr:cNvPr id="149" name="直線コネクタ 148"/>
        <xdr:cNvCxnSpPr/>
      </xdr:nvCxnSpPr>
      <xdr:spPr>
        <a:xfrm>
          <a:off x="14084300" y="5090294"/>
          <a:ext cx="711200" cy="28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78408</xdr:rowOff>
    </xdr:from>
    <xdr:to>
      <xdr:col>68</xdr:col>
      <xdr:colOff>123825</xdr:colOff>
      <xdr:row>29</xdr:row>
      <xdr:rowOff>8558</xdr:rowOff>
    </xdr:to>
    <xdr:sp macro="" textlink="">
      <xdr:nvSpPr>
        <xdr:cNvPr id="150" name="楕円 149"/>
        <xdr:cNvSpPr/>
      </xdr:nvSpPr>
      <xdr:spPr>
        <a:xfrm>
          <a:off x="13271500" y="48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129208</xdr:rowOff>
    </xdr:from>
    <xdr:to>
      <xdr:col>72</xdr:col>
      <xdr:colOff>73025</xdr:colOff>
      <xdr:row>29</xdr:row>
      <xdr:rowOff>118244</xdr:rowOff>
    </xdr:to>
    <xdr:cxnSp macro="">
      <xdr:nvCxnSpPr>
        <xdr:cNvPr id="151" name="直線コネクタ 150"/>
        <xdr:cNvCxnSpPr/>
      </xdr:nvCxnSpPr>
      <xdr:spPr>
        <a:xfrm>
          <a:off x="13322300" y="4929808"/>
          <a:ext cx="762000" cy="1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151144</xdr:rowOff>
    </xdr:from>
    <xdr:to>
      <xdr:col>64</xdr:col>
      <xdr:colOff>123825</xdr:colOff>
      <xdr:row>28</xdr:row>
      <xdr:rowOff>81294</xdr:rowOff>
    </xdr:to>
    <xdr:sp macro="" textlink="">
      <xdr:nvSpPr>
        <xdr:cNvPr id="152" name="楕円 151"/>
        <xdr:cNvSpPr/>
      </xdr:nvSpPr>
      <xdr:spPr>
        <a:xfrm>
          <a:off x="12509500" y="47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30494</xdr:rowOff>
    </xdr:from>
    <xdr:to>
      <xdr:col>68</xdr:col>
      <xdr:colOff>73025</xdr:colOff>
      <xdr:row>28</xdr:row>
      <xdr:rowOff>129208</xdr:rowOff>
    </xdr:to>
    <xdr:cxnSp macro="">
      <xdr:nvCxnSpPr>
        <xdr:cNvPr id="153" name="直線コネクタ 152"/>
        <xdr:cNvCxnSpPr/>
      </xdr:nvCxnSpPr>
      <xdr:spPr>
        <a:xfrm>
          <a:off x="12560300" y="4831094"/>
          <a:ext cx="762000" cy="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107124</xdr:rowOff>
    </xdr:from>
    <xdr:to>
      <xdr:col>60</xdr:col>
      <xdr:colOff>123825</xdr:colOff>
      <xdr:row>28</xdr:row>
      <xdr:rowOff>37274</xdr:rowOff>
    </xdr:to>
    <xdr:sp macro="" textlink="">
      <xdr:nvSpPr>
        <xdr:cNvPr id="154" name="楕円 153"/>
        <xdr:cNvSpPr/>
      </xdr:nvSpPr>
      <xdr:spPr>
        <a:xfrm>
          <a:off x="11747500" y="473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157924</xdr:rowOff>
    </xdr:from>
    <xdr:to>
      <xdr:col>64</xdr:col>
      <xdr:colOff>73025</xdr:colOff>
      <xdr:row>28</xdr:row>
      <xdr:rowOff>30494</xdr:rowOff>
    </xdr:to>
    <xdr:cxnSp macro="">
      <xdr:nvCxnSpPr>
        <xdr:cNvPr id="155" name="直線コネクタ 154"/>
        <xdr:cNvCxnSpPr/>
      </xdr:nvCxnSpPr>
      <xdr:spPr>
        <a:xfrm>
          <a:off x="11798300" y="4787074"/>
          <a:ext cx="762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47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169096</xdr:rowOff>
    </xdr:from>
    <xdr:ext cx="469744" cy="259045"/>
    <xdr:sp macro="" textlink="">
      <xdr:nvSpPr>
        <xdr:cNvPr id="159" name="n_4aveValue債務償還比率"/>
        <xdr:cNvSpPr txBox="1"/>
      </xdr:nvSpPr>
      <xdr:spPr>
        <a:xfrm>
          <a:off x="11563427" y="496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160171</xdr:rowOff>
    </xdr:from>
    <xdr:ext cx="469744" cy="259045"/>
    <xdr:sp macro="" textlink="">
      <xdr:nvSpPr>
        <xdr:cNvPr id="160" name="n_1mainValue債務償還比率"/>
        <xdr:cNvSpPr txBox="1"/>
      </xdr:nvSpPr>
      <xdr:spPr>
        <a:xfrm>
          <a:off x="13836727" y="51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25085</xdr:rowOff>
    </xdr:from>
    <xdr:ext cx="469744" cy="259045"/>
    <xdr:sp macro="" textlink="">
      <xdr:nvSpPr>
        <xdr:cNvPr id="161" name="n_2mainValue債務償還比率"/>
        <xdr:cNvSpPr txBox="1"/>
      </xdr:nvSpPr>
      <xdr:spPr>
        <a:xfrm>
          <a:off x="13087427" y="46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97821</xdr:rowOff>
    </xdr:from>
    <xdr:ext cx="469744" cy="259045"/>
    <xdr:sp macro="" textlink="">
      <xdr:nvSpPr>
        <xdr:cNvPr id="162" name="n_3mainValue債務償還比率"/>
        <xdr:cNvSpPr txBox="1"/>
      </xdr:nvSpPr>
      <xdr:spPr>
        <a:xfrm>
          <a:off x="12325427" y="45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53801</xdr:rowOff>
    </xdr:from>
    <xdr:ext cx="469744" cy="259045"/>
    <xdr:sp macro="" textlink="">
      <xdr:nvSpPr>
        <xdr:cNvPr id="163" name="n_4mainValue債務償還比率"/>
        <xdr:cNvSpPr txBox="1"/>
      </xdr:nvSpPr>
      <xdr:spPr>
        <a:xfrm>
          <a:off x="11563427" y="451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3" name="楕円 72"/>
        <xdr:cNvSpPr/>
      </xdr:nvSpPr>
      <xdr:spPr>
        <a:xfrm>
          <a:off x="4584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4" name="【道路】&#10;有形固定資産減価償却率該当値テキスト"/>
        <xdr:cNvSpPr txBox="1"/>
      </xdr:nvSpPr>
      <xdr:spPr>
        <a:xfrm>
          <a:off x="46736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125730</xdr:rowOff>
    </xdr:to>
    <xdr:cxnSp macro="">
      <xdr:nvCxnSpPr>
        <xdr:cNvPr id="76" name="直線コネクタ 75"/>
        <xdr:cNvCxnSpPr/>
      </xdr:nvCxnSpPr>
      <xdr:spPr>
        <a:xfrm>
          <a:off x="3797300" y="6604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89535</xdr:rowOff>
    </xdr:to>
    <xdr:cxnSp macro="">
      <xdr:nvCxnSpPr>
        <xdr:cNvPr id="78" name="直線コネクタ 77"/>
        <xdr:cNvCxnSpPr/>
      </xdr:nvCxnSpPr>
      <xdr:spPr>
        <a:xfrm>
          <a:off x="2908300" y="657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9" name="楕円 78"/>
        <xdr:cNvSpPr/>
      </xdr:nvSpPr>
      <xdr:spPr>
        <a:xfrm>
          <a:off x="196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38</xdr:row>
      <xdr:rowOff>55245</xdr:rowOff>
    </xdr:to>
    <xdr:cxnSp macro="">
      <xdr:nvCxnSpPr>
        <xdr:cNvPr id="80" name="直線コネクタ 79"/>
        <xdr:cNvCxnSpPr/>
      </xdr:nvCxnSpPr>
      <xdr:spPr>
        <a:xfrm>
          <a:off x="2019300" y="643699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37</xdr:row>
      <xdr:rowOff>158115</xdr:rowOff>
    </xdr:to>
    <xdr:cxnSp macro="">
      <xdr:nvCxnSpPr>
        <xdr:cNvPr id="82" name="直線コネクタ 81"/>
        <xdr:cNvCxnSpPr/>
      </xdr:nvCxnSpPr>
      <xdr:spPr>
        <a:xfrm flipV="1">
          <a:off x="1130300" y="64369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7"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道路】&#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9" name="n_3main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90" name="n_4main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167437</xdr:rowOff>
    </xdr:from>
    <xdr:to>
      <xdr:col>55</xdr:col>
      <xdr:colOff>50800</xdr:colOff>
      <xdr:row>39</xdr:row>
      <xdr:rowOff>97587</xdr:rowOff>
    </xdr:to>
    <xdr:sp macro="" textlink="">
      <xdr:nvSpPr>
        <xdr:cNvPr id="130" name="楕円 129"/>
        <xdr:cNvSpPr/>
      </xdr:nvSpPr>
      <xdr:spPr>
        <a:xfrm>
          <a:off x="10426700" y="66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145864</xdr:rowOff>
    </xdr:from>
    <xdr:ext cx="534377" cy="259045"/>
    <xdr:sp macro="" textlink="">
      <xdr:nvSpPr>
        <xdr:cNvPr id="131" name="【道路】&#10;一人当たり延長該当値テキスト"/>
        <xdr:cNvSpPr txBox="1"/>
      </xdr:nvSpPr>
      <xdr:spPr>
        <a:xfrm>
          <a:off x="10515600" y="66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559</xdr:rowOff>
    </xdr:from>
    <xdr:to>
      <xdr:col>50</xdr:col>
      <xdr:colOff>165100</xdr:colOff>
      <xdr:row>39</xdr:row>
      <xdr:rowOff>102159</xdr:rowOff>
    </xdr:to>
    <xdr:sp macro="" textlink="">
      <xdr:nvSpPr>
        <xdr:cNvPr id="132" name="楕円 131"/>
        <xdr:cNvSpPr/>
      </xdr:nvSpPr>
      <xdr:spPr>
        <a:xfrm>
          <a:off x="95885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46787</xdr:rowOff>
    </xdr:from>
    <xdr:to>
      <xdr:col>55</xdr:col>
      <xdr:colOff>0</xdr:colOff>
      <xdr:row>39</xdr:row>
      <xdr:rowOff>51359</xdr:rowOff>
    </xdr:to>
    <xdr:cxnSp macro="">
      <xdr:nvCxnSpPr>
        <xdr:cNvPr id="133" name="直線コネクタ 132"/>
        <xdr:cNvCxnSpPr/>
      </xdr:nvCxnSpPr>
      <xdr:spPr>
        <a:xfrm flipV="1">
          <a:off x="9639300" y="67333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7798</xdr:rowOff>
    </xdr:from>
    <xdr:to>
      <xdr:col>46</xdr:col>
      <xdr:colOff>38100</xdr:colOff>
      <xdr:row>39</xdr:row>
      <xdr:rowOff>109398</xdr:rowOff>
    </xdr:to>
    <xdr:sp macro="" textlink="">
      <xdr:nvSpPr>
        <xdr:cNvPr id="134" name="楕円 133"/>
        <xdr:cNvSpPr/>
      </xdr:nvSpPr>
      <xdr:spPr>
        <a:xfrm>
          <a:off x="8699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51359</xdr:rowOff>
    </xdr:from>
    <xdr:to>
      <xdr:col>50</xdr:col>
      <xdr:colOff>114300</xdr:colOff>
      <xdr:row>39</xdr:row>
      <xdr:rowOff>58598</xdr:rowOff>
    </xdr:to>
    <xdr:cxnSp macro="">
      <xdr:nvCxnSpPr>
        <xdr:cNvPr id="135" name="直線コネクタ 134"/>
        <xdr:cNvCxnSpPr/>
      </xdr:nvCxnSpPr>
      <xdr:spPr>
        <a:xfrm flipV="1">
          <a:off x="8750300" y="67379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13856</xdr:rowOff>
    </xdr:from>
    <xdr:to>
      <xdr:col>41</xdr:col>
      <xdr:colOff>101600</xdr:colOff>
      <xdr:row>39</xdr:row>
      <xdr:rowOff>115456</xdr:rowOff>
    </xdr:to>
    <xdr:sp macro="" textlink="">
      <xdr:nvSpPr>
        <xdr:cNvPr id="136" name="楕円 135"/>
        <xdr:cNvSpPr/>
      </xdr:nvSpPr>
      <xdr:spPr>
        <a:xfrm>
          <a:off x="7810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58598</xdr:rowOff>
    </xdr:from>
    <xdr:to>
      <xdr:col>45</xdr:col>
      <xdr:colOff>177800</xdr:colOff>
      <xdr:row>39</xdr:row>
      <xdr:rowOff>64656</xdr:rowOff>
    </xdr:to>
    <xdr:cxnSp macro="">
      <xdr:nvCxnSpPr>
        <xdr:cNvPr id="137" name="直線コネクタ 136"/>
        <xdr:cNvCxnSpPr/>
      </xdr:nvCxnSpPr>
      <xdr:spPr>
        <a:xfrm flipV="1">
          <a:off x="7861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15189</xdr:rowOff>
    </xdr:from>
    <xdr:to>
      <xdr:col>36</xdr:col>
      <xdr:colOff>165100</xdr:colOff>
      <xdr:row>39</xdr:row>
      <xdr:rowOff>116789</xdr:rowOff>
    </xdr:to>
    <xdr:sp macro="" textlink="">
      <xdr:nvSpPr>
        <xdr:cNvPr id="138" name="楕円 137"/>
        <xdr:cNvSpPr/>
      </xdr:nvSpPr>
      <xdr:spPr>
        <a:xfrm>
          <a:off x="6921500" y="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64656</xdr:rowOff>
    </xdr:from>
    <xdr:to>
      <xdr:col>41</xdr:col>
      <xdr:colOff>50800</xdr:colOff>
      <xdr:row>39</xdr:row>
      <xdr:rowOff>65989</xdr:rowOff>
    </xdr:to>
    <xdr:cxnSp macro="">
      <xdr:nvCxnSpPr>
        <xdr:cNvPr id="139" name="直線コネクタ 138"/>
        <xdr:cNvCxnSpPr/>
      </xdr:nvCxnSpPr>
      <xdr:spPr>
        <a:xfrm flipV="1">
          <a:off x="6972300" y="67512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142270</xdr:rowOff>
    </xdr:from>
    <xdr:ext cx="534377" cy="259045"/>
    <xdr:sp macro="" textlink="">
      <xdr:nvSpPr>
        <xdr:cNvPr id="143" name="n_4aveValue【道路】&#10;一人当たり延長"/>
        <xdr:cNvSpPr txBox="1"/>
      </xdr:nvSpPr>
      <xdr:spPr>
        <a:xfrm>
          <a:off x="6705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93286</xdr:rowOff>
    </xdr:from>
    <xdr:ext cx="534377" cy="259045"/>
    <xdr:sp macro="" textlink="">
      <xdr:nvSpPr>
        <xdr:cNvPr id="144" name="n_1mainValue【道路】&#10;一人当たり延長"/>
        <xdr:cNvSpPr txBox="1"/>
      </xdr:nvSpPr>
      <xdr:spPr>
        <a:xfrm>
          <a:off x="9359411" y="6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100525</xdr:rowOff>
    </xdr:from>
    <xdr:ext cx="534377" cy="259045"/>
    <xdr:sp macro="" textlink="">
      <xdr:nvSpPr>
        <xdr:cNvPr id="145" name="n_2mainValue【道路】&#10;一人当たり延長"/>
        <xdr:cNvSpPr txBox="1"/>
      </xdr:nvSpPr>
      <xdr:spPr>
        <a:xfrm>
          <a:off x="84831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106583</xdr:rowOff>
    </xdr:from>
    <xdr:ext cx="534377" cy="259045"/>
    <xdr:sp macro="" textlink="">
      <xdr:nvSpPr>
        <xdr:cNvPr id="146" name="n_3mainValue【道路】&#10;一人当たり延長"/>
        <xdr:cNvSpPr txBox="1"/>
      </xdr:nvSpPr>
      <xdr:spPr>
        <a:xfrm>
          <a:off x="7594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107916</xdr:rowOff>
    </xdr:from>
    <xdr:ext cx="534377" cy="259045"/>
    <xdr:sp macro="" textlink="">
      <xdr:nvSpPr>
        <xdr:cNvPr id="147" name="n_4mainValue【道路】&#10;一人当たり延長"/>
        <xdr:cNvSpPr txBox="1"/>
      </xdr:nvSpPr>
      <xdr:spPr>
        <a:xfrm>
          <a:off x="6705111" y="67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88" name="楕円 187"/>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88282</xdr:rowOff>
    </xdr:from>
    <xdr:ext cx="405111" cy="259045"/>
    <xdr:sp macro="" textlink="">
      <xdr:nvSpPr>
        <xdr:cNvPr id="189" name="【橋りょう・トンネル】&#10;有形固定資産減価償却率該当値テキスト"/>
        <xdr:cNvSpPr txBox="1"/>
      </xdr:nvSpPr>
      <xdr:spPr>
        <a:xfrm>
          <a:off x="4673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90" name="楕円 189"/>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116205</xdr:rowOff>
    </xdr:to>
    <xdr:cxnSp macro="">
      <xdr:nvCxnSpPr>
        <xdr:cNvPr id="191" name="直線コネクタ 190"/>
        <xdr:cNvCxnSpPr/>
      </xdr:nvCxnSpPr>
      <xdr:spPr>
        <a:xfrm>
          <a:off x="3797300" y="100298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92" name="楕円 191"/>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85725</xdr:rowOff>
    </xdr:to>
    <xdr:cxnSp macro="">
      <xdr:nvCxnSpPr>
        <xdr:cNvPr id="193" name="直線コネクタ 192"/>
        <xdr:cNvCxnSpPr/>
      </xdr:nvCxnSpPr>
      <xdr:spPr>
        <a:xfrm>
          <a:off x="2908300" y="999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94" name="楕円 193"/>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53340</xdr:rowOff>
    </xdr:to>
    <xdr:cxnSp macro="">
      <xdr:nvCxnSpPr>
        <xdr:cNvPr id="195" name="直線コネクタ 194"/>
        <xdr:cNvCxnSpPr/>
      </xdr:nvCxnSpPr>
      <xdr:spPr>
        <a:xfrm>
          <a:off x="2019300" y="9965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6" name="楕円 195"/>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20955</xdr:rowOff>
    </xdr:to>
    <xdr:cxnSp macro="">
      <xdr:nvCxnSpPr>
        <xdr:cNvPr id="197" name="直線コネクタ 196"/>
        <xdr:cNvCxnSpPr/>
      </xdr:nvCxnSpPr>
      <xdr:spPr>
        <a:xfrm>
          <a:off x="1130300" y="993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99077</xdr:rowOff>
    </xdr:from>
    <xdr:ext cx="405111" cy="259045"/>
    <xdr:sp macro="" textlink="">
      <xdr:nvSpPr>
        <xdr:cNvPr id="201" name="n_4aveValue【橋りょう・トンネル】&#10;有形固定資産減価償却率"/>
        <xdr:cNvSpPr txBox="1"/>
      </xdr:nvSpPr>
      <xdr:spPr>
        <a:xfrm>
          <a:off x="927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2" name="n_1mainValue【橋りょう・トンネ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203" name="n_2mainValue【橋りょう・トンネ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204" name="n_3mainValue【橋りょう・トンネ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5"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138587</xdr:rowOff>
    </xdr:from>
    <xdr:to>
      <xdr:col>55</xdr:col>
      <xdr:colOff>50800</xdr:colOff>
      <xdr:row>63</xdr:row>
      <xdr:rowOff>68737</xdr:rowOff>
    </xdr:to>
    <xdr:sp macro="" textlink="">
      <xdr:nvSpPr>
        <xdr:cNvPr id="247" name="楕円 246"/>
        <xdr:cNvSpPr/>
      </xdr:nvSpPr>
      <xdr:spPr>
        <a:xfrm>
          <a:off x="10426700" y="107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117014</xdr:rowOff>
    </xdr:from>
    <xdr:ext cx="599010" cy="259045"/>
    <xdr:sp macro="" textlink="">
      <xdr:nvSpPr>
        <xdr:cNvPr id="248" name="【橋りょう・トンネル】&#10;一人当たり有形固定資産（償却資産）額該当値テキスト"/>
        <xdr:cNvSpPr txBox="1"/>
      </xdr:nvSpPr>
      <xdr:spPr>
        <a:xfrm>
          <a:off x="10515600" y="1074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138526</xdr:rowOff>
    </xdr:from>
    <xdr:to>
      <xdr:col>50</xdr:col>
      <xdr:colOff>165100</xdr:colOff>
      <xdr:row>63</xdr:row>
      <xdr:rowOff>68676</xdr:rowOff>
    </xdr:to>
    <xdr:sp macro="" textlink="">
      <xdr:nvSpPr>
        <xdr:cNvPr id="249" name="楕円 248"/>
        <xdr:cNvSpPr/>
      </xdr:nvSpPr>
      <xdr:spPr>
        <a:xfrm>
          <a:off x="9588500" y="107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17876</xdr:rowOff>
    </xdr:from>
    <xdr:to>
      <xdr:col>55</xdr:col>
      <xdr:colOff>0</xdr:colOff>
      <xdr:row>63</xdr:row>
      <xdr:rowOff>17937</xdr:rowOff>
    </xdr:to>
    <xdr:cxnSp macro="">
      <xdr:nvCxnSpPr>
        <xdr:cNvPr id="250" name="直線コネクタ 249"/>
        <xdr:cNvCxnSpPr/>
      </xdr:nvCxnSpPr>
      <xdr:spPr>
        <a:xfrm>
          <a:off x="9639300" y="10819226"/>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138426</xdr:rowOff>
    </xdr:from>
    <xdr:to>
      <xdr:col>46</xdr:col>
      <xdr:colOff>38100</xdr:colOff>
      <xdr:row>63</xdr:row>
      <xdr:rowOff>68576</xdr:rowOff>
    </xdr:to>
    <xdr:sp macro="" textlink="">
      <xdr:nvSpPr>
        <xdr:cNvPr id="251" name="楕円 250"/>
        <xdr:cNvSpPr/>
      </xdr:nvSpPr>
      <xdr:spPr>
        <a:xfrm>
          <a:off x="8699500" y="107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17776</xdr:rowOff>
    </xdr:from>
    <xdr:to>
      <xdr:col>50</xdr:col>
      <xdr:colOff>114300</xdr:colOff>
      <xdr:row>63</xdr:row>
      <xdr:rowOff>17876</xdr:rowOff>
    </xdr:to>
    <xdr:cxnSp macro="">
      <xdr:nvCxnSpPr>
        <xdr:cNvPr id="252" name="直線コネクタ 251"/>
        <xdr:cNvCxnSpPr/>
      </xdr:nvCxnSpPr>
      <xdr:spPr>
        <a:xfrm>
          <a:off x="8750300" y="1081912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137423</xdr:rowOff>
    </xdr:from>
    <xdr:to>
      <xdr:col>41</xdr:col>
      <xdr:colOff>101600</xdr:colOff>
      <xdr:row>63</xdr:row>
      <xdr:rowOff>67573</xdr:rowOff>
    </xdr:to>
    <xdr:sp macro="" textlink="">
      <xdr:nvSpPr>
        <xdr:cNvPr id="253" name="楕円 252"/>
        <xdr:cNvSpPr/>
      </xdr:nvSpPr>
      <xdr:spPr>
        <a:xfrm>
          <a:off x="7810500" y="10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16773</xdr:rowOff>
    </xdr:from>
    <xdr:to>
      <xdr:col>45</xdr:col>
      <xdr:colOff>177800</xdr:colOff>
      <xdr:row>63</xdr:row>
      <xdr:rowOff>17776</xdr:rowOff>
    </xdr:to>
    <xdr:cxnSp macro="">
      <xdr:nvCxnSpPr>
        <xdr:cNvPr id="254" name="直線コネクタ 253"/>
        <xdr:cNvCxnSpPr/>
      </xdr:nvCxnSpPr>
      <xdr:spPr>
        <a:xfrm>
          <a:off x="7861300" y="1081812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138206</xdr:rowOff>
    </xdr:from>
    <xdr:to>
      <xdr:col>36</xdr:col>
      <xdr:colOff>165100</xdr:colOff>
      <xdr:row>63</xdr:row>
      <xdr:rowOff>68356</xdr:rowOff>
    </xdr:to>
    <xdr:sp macro="" textlink="">
      <xdr:nvSpPr>
        <xdr:cNvPr id="255" name="楕円 254"/>
        <xdr:cNvSpPr/>
      </xdr:nvSpPr>
      <xdr:spPr>
        <a:xfrm>
          <a:off x="6921500" y="107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16773</xdr:rowOff>
    </xdr:from>
    <xdr:to>
      <xdr:col>41</xdr:col>
      <xdr:colOff>50800</xdr:colOff>
      <xdr:row>63</xdr:row>
      <xdr:rowOff>17556</xdr:rowOff>
    </xdr:to>
    <xdr:cxnSp macro="">
      <xdr:nvCxnSpPr>
        <xdr:cNvPr id="256" name="直線コネクタ 255"/>
        <xdr:cNvCxnSpPr/>
      </xdr:nvCxnSpPr>
      <xdr:spPr>
        <a:xfrm flipV="1">
          <a:off x="6972300" y="1081812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59803</xdr:rowOff>
    </xdr:from>
    <xdr:ext cx="599010" cy="259045"/>
    <xdr:sp macro="" textlink="">
      <xdr:nvSpPr>
        <xdr:cNvPr id="261" name="n_1mainValue【橋りょう・トンネル】&#10;一人当たり有形固定資産（償却資産）額"/>
        <xdr:cNvSpPr txBox="1"/>
      </xdr:nvSpPr>
      <xdr:spPr>
        <a:xfrm>
          <a:off x="9327095" y="108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59703</xdr:rowOff>
    </xdr:from>
    <xdr:ext cx="599010" cy="259045"/>
    <xdr:sp macro="" textlink="">
      <xdr:nvSpPr>
        <xdr:cNvPr id="262" name="n_2mainValue【橋りょう・トンネル】&#10;一人当たり有形固定資産（償却資産）額"/>
        <xdr:cNvSpPr txBox="1"/>
      </xdr:nvSpPr>
      <xdr:spPr>
        <a:xfrm>
          <a:off x="8450795" y="108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58700</xdr:rowOff>
    </xdr:from>
    <xdr:ext cx="599010" cy="259045"/>
    <xdr:sp macro="" textlink="">
      <xdr:nvSpPr>
        <xdr:cNvPr id="263" name="n_3mainValue【橋りょう・トンネル】&#10;一人当たり有形固定資産（償却資産）額"/>
        <xdr:cNvSpPr txBox="1"/>
      </xdr:nvSpPr>
      <xdr:spPr>
        <a:xfrm>
          <a:off x="7561795" y="108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59483</xdr:rowOff>
    </xdr:from>
    <xdr:ext cx="599010" cy="259045"/>
    <xdr:sp macro="" textlink="">
      <xdr:nvSpPr>
        <xdr:cNvPr id="264" name="n_4mainValue【橋りょう・トンネル】&#10;一人当たり有形固定資産（償却資産）額"/>
        <xdr:cNvSpPr txBox="1"/>
      </xdr:nvSpPr>
      <xdr:spPr>
        <a:xfrm>
          <a:off x="6672795" y="1086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21" name="直線コネクタ 320"/>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4"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5" name="直線コネクタ 324"/>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27" name="フローチャート: 判断 3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28" name="フローチャート: 判断 32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29" name="フローチャート: 判断 328"/>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30" name="フローチャート: 判断 329"/>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31" name="フローチャート: 判断 330"/>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337" name="楕円 336"/>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338" name="【認定こども園・幼稚園・保育所】&#10;有形固定資産減価償却率該当値テキスト"/>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339" name="楕円 338"/>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97155</xdr:rowOff>
    </xdr:to>
    <xdr:cxnSp macro="">
      <xdr:nvCxnSpPr>
        <xdr:cNvPr id="340" name="直線コネクタ 339"/>
        <xdr:cNvCxnSpPr/>
      </xdr:nvCxnSpPr>
      <xdr:spPr>
        <a:xfrm>
          <a:off x="15481300" y="62255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130175</xdr:rowOff>
    </xdr:from>
    <xdr:to>
      <xdr:col>76</xdr:col>
      <xdr:colOff>165100</xdr:colOff>
      <xdr:row>36</xdr:row>
      <xdr:rowOff>60325</xdr:rowOff>
    </xdr:to>
    <xdr:sp macro="" textlink="">
      <xdr:nvSpPr>
        <xdr:cNvPr id="341" name="楕円 340"/>
        <xdr:cNvSpPr/>
      </xdr:nvSpPr>
      <xdr:spPr>
        <a:xfrm>
          <a:off x="1454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53340</xdr:rowOff>
    </xdr:to>
    <xdr:cxnSp macro="">
      <xdr:nvCxnSpPr>
        <xdr:cNvPr id="342" name="直線コネクタ 341"/>
        <xdr:cNvCxnSpPr/>
      </xdr:nvCxnSpPr>
      <xdr:spPr>
        <a:xfrm>
          <a:off x="14592300" y="618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343" name="楕円 342"/>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36</xdr:row>
      <xdr:rowOff>9525</xdr:rowOff>
    </xdr:to>
    <xdr:cxnSp macro="">
      <xdr:nvCxnSpPr>
        <xdr:cNvPr id="344" name="直線コネクタ 343"/>
        <xdr:cNvCxnSpPr/>
      </xdr:nvCxnSpPr>
      <xdr:spPr>
        <a:xfrm>
          <a:off x="13703300" y="613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345" name="楕円 344"/>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135255</xdr:rowOff>
    </xdr:to>
    <xdr:cxnSp macro="">
      <xdr:nvCxnSpPr>
        <xdr:cNvPr id="346" name="直線コネクタ 345"/>
        <xdr:cNvCxnSpPr/>
      </xdr:nvCxnSpPr>
      <xdr:spPr>
        <a:xfrm>
          <a:off x="12814300" y="6088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347"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348"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349"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350"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351" name="n_1mainValue【認定こども園・幼稚園・保育所】&#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76852</xdr:rowOff>
    </xdr:from>
    <xdr:ext cx="405111" cy="259045"/>
    <xdr:sp macro="" textlink="">
      <xdr:nvSpPr>
        <xdr:cNvPr id="352" name="n_2mainValue【認定こども園・幼稚園・保育所】&#10;有形固定資産減価償却率"/>
        <xdr:cNvSpPr txBox="1"/>
      </xdr:nvSpPr>
      <xdr:spPr>
        <a:xfrm>
          <a:off x="14389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353" name="n_3mainValue【認定こども園・幼稚園・保育所】&#10;有形固定資産減価償却率"/>
        <xdr:cNvSpPr txBox="1"/>
      </xdr:nvSpPr>
      <xdr:spPr>
        <a:xfrm>
          <a:off x="13500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354" name="n_4mainValue【認定こども園・幼稚園・保育所】&#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376" name="直線コネクタ 375"/>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78" name="直線コネクタ 3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79"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80" name="直線コネクタ 379"/>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381"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382" name="フローチャート: 判断 381"/>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83" name="フローチャート: 判断 38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4" name="フローチャート: 判断 3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385" name="フローチャート: 判断 384"/>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6" name="フローチャート: 判断 38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123698</xdr:rowOff>
    </xdr:from>
    <xdr:to>
      <xdr:col>116</xdr:col>
      <xdr:colOff>114300</xdr:colOff>
      <xdr:row>38</xdr:row>
      <xdr:rowOff>53848</xdr:rowOff>
    </xdr:to>
    <xdr:sp macro="" textlink="">
      <xdr:nvSpPr>
        <xdr:cNvPr id="392" name="楕円 391"/>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146575</xdr:rowOff>
    </xdr:from>
    <xdr:ext cx="469744" cy="259045"/>
    <xdr:sp macro="" textlink="">
      <xdr:nvSpPr>
        <xdr:cNvPr id="393" name="【認定こども園・幼稚園・保育所】&#10;一人当たり面積該当値テキスト"/>
        <xdr:cNvSpPr txBox="1"/>
      </xdr:nvSpPr>
      <xdr:spPr>
        <a:xfrm>
          <a:off x="22199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94" name="楕円 393"/>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3048</xdr:rowOff>
    </xdr:to>
    <xdr:cxnSp macro="">
      <xdr:nvCxnSpPr>
        <xdr:cNvPr id="395" name="直線コネクタ 394"/>
        <xdr:cNvCxnSpPr/>
      </xdr:nvCxnSpPr>
      <xdr:spPr>
        <a:xfrm>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96" name="楕円 395"/>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37</xdr:row>
      <xdr:rowOff>169926</xdr:rowOff>
    </xdr:to>
    <xdr:cxnSp macro="">
      <xdr:nvCxnSpPr>
        <xdr:cNvPr id="397" name="直線コネクタ 396"/>
        <xdr:cNvCxnSpPr/>
      </xdr:nvCxnSpPr>
      <xdr:spPr>
        <a:xfrm>
          <a:off x="20434300" y="651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398" name="楕円 397"/>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37</xdr:row>
      <xdr:rowOff>169926</xdr:rowOff>
    </xdr:to>
    <xdr:cxnSp macro="">
      <xdr:nvCxnSpPr>
        <xdr:cNvPr id="399" name="直線コネクタ 398"/>
        <xdr:cNvCxnSpPr/>
      </xdr:nvCxnSpPr>
      <xdr:spPr>
        <a:xfrm>
          <a:off x="19545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119126</xdr:rowOff>
    </xdr:from>
    <xdr:to>
      <xdr:col>98</xdr:col>
      <xdr:colOff>38100</xdr:colOff>
      <xdr:row>38</xdr:row>
      <xdr:rowOff>49276</xdr:rowOff>
    </xdr:to>
    <xdr:sp macro="" textlink="">
      <xdr:nvSpPr>
        <xdr:cNvPr id="400" name="楕円 399"/>
        <xdr:cNvSpPr/>
      </xdr:nvSpPr>
      <xdr:spPr>
        <a:xfrm>
          <a:off x="18605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37</xdr:row>
      <xdr:rowOff>169926</xdr:rowOff>
    </xdr:to>
    <xdr:cxnSp macro="">
      <xdr:nvCxnSpPr>
        <xdr:cNvPr id="401" name="直線コネクタ 400"/>
        <xdr:cNvCxnSpPr/>
      </xdr:nvCxnSpPr>
      <xdr:spPr>
        <a:xfrm flipV="1">
          <a:off x="18656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02"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04"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05"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406"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07"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408" name="n_3mainValue【認定こども園・幼稚園・保育所】&#10;一人当たり面積"/>
        <xdr:cNvSpPr txBox="1"/>
      </xdr:nvSpPr>
      <xdr:spPr>
        <a:xfrm>
          <a:off x="19310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65803</xdr:rowOff>
    </xdr:from>
    <xdr:ext cx="469744" cy="259045"/>
    <xdr:sp macro="" textlink="">
      <xdr:nvSpPr>
        <xdr:cNvPr id="409" name="n_4mainValue【認定こども園・幼稚園・保育所】&#10;一人当たり面積"/>
        <xdr:cNvSpPr txBox="1"/>
      </xdr:nvSpPr>
      <xdr:spPr>
        <a:xfrm>
          <a:off x="18421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2" name="テキスト ボックス 4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4" name="テキスト ボックス 4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6" name="テキスト ボックス 4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8" name="テキスト ボックス 4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32" name="直線コネクタ 431"/>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33"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34" name="直線コネクタ 433"/>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35"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36" name="直線コネクタ 435"/>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37"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38" name="フローチャート: 判断 437"/>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39" name="フローチャート: 判断 438"/>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40" name="フローチャート: 判断 439"/>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41" name="フローチャート: 判断 440"/>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442" name="フローチャート: 判断 441"/>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170942</xdr:rowOff>
    </xdr:from>
    <xdr:to>
      <xdr:col>85</xdr:col>
      <xdr:colOff>177800</xdr:colOff>
      <xdr:row>61</xdr:row>
      <xdr:rowOff>101092</xdr:rowOff>
    </xdr:to>
    <xdr:sp macro="" textlink="">
      <xdr:nvSpPr>
        <xdr:cNvPr id="448" name="楕円 447"/>
        <xdr:cNvSpPr/>
      </xdr:nvSpPr>
      <xdr:spPr>
        <a:xfrm>
          <a:off x="16268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22369</xdr:rowOff>
    </xdr:from>
    <xdr:ext cx="405111" cy="259045"/>
    <xdr:sp macro="" textlink="">
      <xdr:nvSpPr>
        <xdr:cNvPr id="449" name="【学校施設】&#10;有形固定資産減価償却率該当値テキスト"/>
        <xdr:cNvSpPr txBox="1"/>
      </xdr:nvSpPr>
      <xdr:spPr>
        <a:xfrm>
          <a:off x="16357600" y="1030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24638</xdr:rowOff>
    </xdr:from>
    <xdr:to>
      <xdr:col>81</xdr:col>
      <xdr:colOff>101600</xdr:colOff>
      <xdr:row>61</xdr:row>
      <xdr:rowOff>126238</xdr:rowOff>
    </xdr:to>
    <xdr:sp macro="" textlink="">
      <xdr:nvSpPr>
        <xdr:cNvPr id="450" name="楕円 449"/>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50292</xdr:rowOff>
    </xdr:from>
    <xdr:to>
      <xdr:col>85</xdr:col>
      <xdr:colOff>127000</xdr:colOff>
      <xdr:row>61</xdr:row>
      <xdr:rowOff>75438</xdr:rowOff>
    </xdr:to>
    <xdr:cxnSp macro="">
      <xdr:nvCxnSpPr>
        <xdr:cNvPr id="451" name="直線コネクタ 450"/>
        <xdr:cNvCxnSpPr/>
      </xdr:nvCxnSpPr>
      <xdr:spPr>
        <a:xfrm flipV="1">
          <a:off x="15481300" y="1050874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152654</xdr:rowOff>
    </xdr:from>
    <xdr:to>
      <xdr:col>76</xdr:col>
      <xdr:colOff>165100</xdr:colOff>
      <xdr:row>61</xdr:row>
      <xdr:rowOff>82804</xdr:rowOff>
    </xdr:to>
    <xdr:sp macro="" textlink="">
      <xdr:nvSpPr>
        <xdr:cNvPr id="452" name="楕円 451"/>
        <xdr:cNvSpPr/>
      </xdr:nvSpPr>
      <xdr:spPr>
        <a:xfrm>
          <a:off x="14541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32004</xdr:rowOff>
    </xdr:from>
    <xdr:to>
      <xdr:col>81</xdr:col>
      <xdr:colOff>50800</xdr:colOff>
      <xdr:row>61</xdr:row>
      <xdr:rowOff>75438</xdr:rowOff>
    </xdr:to>
    <xdr:cxnSp macro="">
      <xdr:nvCxnSpPr>
        <xdr:cNvPr id="453" name="直線コネクタ 452"/>
        <xdr:cNvCxnSpPr/>
      </xdr:nvCxnSpPr>
      <xdr:spPr>
        <a:xfrm>
          <a:off x="14592300" y="104904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116078</xdr:rowOff>
    </xdr:from>
    <xdr:to>
      <xdr:col>72</xdr:col>
      <xdr:colOff>38100</xdr:colOff>
      <xdr:row>61</xdr:row>
      <xdr:rowOff>46228</xdr:rowOff>
    </xdr:to>
    <xdr:sp macro="" textlink="">
      <xdr:nvSpPr>
        <xdr:cNvPr id="454" name="楕円 453"/>
        <xdr:cNvSpPr/>
      </xdr:nvSpPr>
      <xdr:spPr>
        <a:xfrm>
          <a:off x="13652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166878</xdr:rowOff>
    </xdr:from>
    <xdr:to>
      <xdr:col>76</xdr:col>
      <xdr:colOff>114300</xdr:colOff>
      <xdr:row>61</xdr:row>
      <xdr:rowOff>32004</xdr:rowOff>
    </xdr:to>
    <xdr:cxnSp macro="">
      <xdr:nvCxnSpPr>
        <xdr:cNvPr id="455" name="直線コネクタ 454"/>
        <xdr:cNvCxnSpPr/>
      </xdr:nvCxnSpPr>
      <xdr:spPr>
        <a:xfrm>
          <a:off x="13703300" y="1045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65786</xdr:rowOff>
    </xdr:from>
    <xdr:to>
      <xdr:col>67</xdr:col>
      <xdr:colOff>101600</xdr:colOff>
      <xdr:row>60</xdr:row>
      <xdr:rowOff>167386</xdr:rowOff>
    </xdr:to>
    <xdr:sp macro="" textlink="">
      <xdr:nvSpPr>
        <xdr:cNvPr id="456" name="楕円 455"/>
        <xdr:cNvSpPr/>
      </xdr:nvSpPr>
      <xdr:spPr>
        <a:xfrm>
          <a:off x="12763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116586</xdr:rowOff>
    </xdr:from>
    <xdr:to>
      <xdr:col>71</xdr:col>
      <xdr:colOff>177800</xdr:colOff>
      <xdr:row>60</xdr:row>
      <xdr:rowOff>166878</xdr:rowOff>
    </xdr:to>
    <xdr:cxnSp macro="">
      <xdr:nvCxnSpPr>
        <xdr:cNvPr id="457" name="直線コネクタ 456"/>
        <xdr:cNvCxnSpPr/>
      </xdr:nvCxnSpPr>
      <xdr:spPr>
        <a:xfrm>
          <a:off x="12814300" y="10403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458"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59"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460"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60215</xdr:rowOff>
    </xdr:from>
    <xdr:ext cx="405111" cy="259045"/>
    <xdr:sp macro="" textlink="">
      <xdr:nvSpPr>
        <xdr:cNvPr id="461" name="n_4aveValue【学校施設】&#10;有形固定資産減価償却率"/>
        <xdr:cNvSpPr txBox="1"/>
      </xdr:nvSpPr>
      <xdr:spPr>
        <a:xfrm>
          <a:off x="12611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142765</xdr:rowOff>
    </xdr:from>
    <xdr:ext cx="405111" cy="259045"/>
    <xdr:sp macro="" textlink="">
      <xdr:nvSpPr>
        <xdr:cNvPr id="462" name="n_1mainValue【学校施設】&#10;有形固定資産減価償却率"/>
        <xdr:cNvSpPr txBox="1"/>
      </xdr:nvSpPr>
      <xdr:spPr>
        <a:xfrm>
          <a:off x="152660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463" name="n_2main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62755</xdr:rowOff>
    </xdr:from>
    <xdr:ext cx="405111" cy="259045"/>
    <xdr:sp macro="" textlink="">
      <xdr:nvSpPr>
        <xdr:cNvPr id="464" name="n_3mainValue【学校施設】&#10;有形固定資産減価償却率"/>
        <xdr:cNvSpPr txBox="1"/>
      </xdr:nvSpPr>
      <xdr:spPr>
        <a:xfrm>
          <a:off x="13500744"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12463</xdr:rowOff>
    </xdr:from>
    <xdr:ext cx="405111" cy="259045"/>
    <xdr:sp macro="" textlink="">
      <xdr:nvSpPr>
        <xdr:cNvPr id="465" name="n_4mainValue【学校施設】&#10;有形固定資産減価償却率"/>
        <xdr:cNvSpPr txBox="1"/>
      </xdr:nvSpPr>
      <xdr:spPr>
        <a:xfrm>
          <a:off x="12611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90" name="直線コネクタ 489"/>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91"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92" name="直線コネクタ 491"/>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93"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94" name="直線コネクタ 493"/>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495"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96" name="フローチャート: 判断 495"/>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97" name="フローチャート: 判断 496"/>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498" name="フローチャート: 判断 497"/>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499" name="フローチャート: 判断 498"/>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500" name="フローチャート: 判断 499"/>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122936</xdr:rowOff>
    </xdr:from>
    <xdr:to>
      <xdr:col>116</xdr:col>
      <xdr:colOff>114300</xdr:colOff>
      <xdr:row>61</xdr:row>
      <xdr:rowOff>53086</xdr:rowOff>
    </xdr:to>
    <xdr:sp macro="" textlink="">
      <xdr:nvSpPr>
        <xdr:cNvPr id="506" name="楕円 505"/>
        <xdr:cNvSpPr/>
      </xdr:nvSpPr>
      <xdr:spPr>
        <a:xfrm>
          <a:off x="22110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101363</xdr:rowOff>
    </xdr:from>
    <xdr:ext cx="469744" cy="259045"/>
    <xdr:sp macro="" textlink="">
      <xdr:nvSpPr>
        <xdr:cNvPr id="507" name="【学校施設】&#10;一人当たり面積該当値テキスト"/>
        <xdr:cNvSpPr txBox="1"/>
      </xdr:nvSpPr>
      <xdr:spPr>
        <a:xfrm>
          <a:off x="22199600" y="103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117602</xdr:rowOff>
    </xdr:from>
    <xdr:to>
      <xdr:col>112</xdr:col>
      <xdr:colOff>38100</xdr:colOff>
      <xdr:row>61</xdr:row>
      <xdr:rowOff>47752</xdr:rowOff>
    </xdr:to>
    <xdr:sp macro="" textlink="">
      <xdr:nvSpPr>
        <xdr:cNvPr id="508" name="楕円 507"/>
        <xdr:cNvSpPr/>
      </xdr:nvSpPr>
      <xdr:spPr>
        <a:xfrm>
          <a:off x="21272500" y="10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168402</xdr:rowOff>
    </xdr:from>
    <xdr:to>
      <xdr:col>116</xdr:col>
      <xdr:colOff>63500</xdr:colOff>
      <xdr:row>61</xdr:row>
      <xdr:rowOff>2286</xdr:rowOff>
    </xdr:to>
    <xdr:cxnSp macro="">
      <xdr:nvCxnSpPr>
        <xdr:cNvPr id="509" name="直線コネクタ 508"/>
        <xdr:cNvCxnSpPr/>
      </xdr:nvCxnSpPr>
      <xdr:spPr>
        <a:xfrm>
          <a:off x="21323300" y="1045540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116840</xdr:rowOff>
    </xdr:from>
    <xdr:to>
      <xdr:col>107</xdr:col>
      <xdr:colOff>101600</xdr:colOff>
      <xdr:row>61</xdr:row>
      <xdr:rowOff>46990</xdr:rowOff>
    </xdr:to>
    <xdr:sp macro="" textlink="">
      <xdr:nvSpPr>
        <xdr:cNvPr id="510" name="楕円 509"/>
        <xdr:cNvSpPr/>
      </xdr:nvSpPr>
      <xdr:spPr>
        <a:xfrm>
          <a:off x="2038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167640</xdr:rowOff>
    </xdr:from>
    <xdr:to>
      <xdr:col>111</xdr:col>
      <xdr:colOff>177800</xdr:colOff>
      <xdr:row>60</xdr:row>
      <xdr:rowOff>168402</xdr:rowOff>
    </xdr:to>
    <xdr:cxnSp macro="">
      <xdr:nvCxnSpPr>
        <xdr:cNvPr id="511" name="直線コネクタ 510"/>
        <xdr:cNvCxnSpPr/>
      </xdr:nvCxnSpPr>
      <xdr:spPr>
        <a:xfrm>
          <a:off x="20434300" y="104546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112268</xdr:rowOff>
    </xdr:from>
    <xdr:to>
      <xdr:col>102</xdr:col>
      <xdr:colOff>165100</xdr:colOff>
      <xdr:row>61</xdr:row>
      <xdr:rowOff>42418</xdr:rowOff>
    </xdr:to>
    <xdr:sp macro="" textlink="">
      <xdr:nvSpPr>
        <xdr:cNvPr id="512" name="楕円 511"/>
        <xdr:cNvSpPr/>
      </xdr:nvSpPr>
      <xdr:spPr>
        <a:xfrm>
          <a:off x="19494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60</xdr:row>
      <xdr:rowOff>167640</xdr:rowOff>
    </xdr:to>
    <xdr:cxnSp macro="">
      <xdr:nvCxnSpPr>
        <xdr:cNvPr id="513" name="直線コネクタ 512"/>
        <xdr:cNvCxnSpPr/>
      </xdr:nvCxnSpPr>
      <xdr:spPr>
        <a:xfrm>
          <a:off x="19545300" y="10450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151892</xdr:rowOff>
    </xdr:from>
    <xdr:to>
      <xdr:col>98</xdr:col>
      <xdr:colOff>38100</xdr:colOff>
      <xdr:row>61</xdr:row>
      <xdr:rowOff>82042</xdr:rowOff>
    </xdr:to>
    <xdr:sp macro="" textlink="">
      <xdr:nvSpPr>
        <xdr:cNvPr id="514" name="楕円 513"/>
        <xdr:cNvSpPr/>
      </xdr:nvSpPr>
      <xdr:spPr>
        <a:xfrm>
          <a:off x="18605500" y="10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163068</xdr:rowOff>
    </xdr:from>
    <xdr:to>
      <xdr:col>102</xdr:col>
      <xdr:colOff>114300</xdr:colOff>
      <xdr:row>61</xdr:row>
      <xdr:rowOff>31242</xdr:rowOff>
    </xdr:to>
    <xdr:cxnSp macro="">
      <xdr:nvCxnSpPr>
        <xdr:cNvPr id="515" name="直線コネクタ 514"/>
        <xdr:cNvCxnSpPr/>
      </xdr:nvCxnSpPr>
      <xdr:spPr>
        <a:xfrm flipV="1">
          <a:off x="18656300" y="1045006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1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1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1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519" name="n_4aveValue【学校施設】&#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38879</xdr:rowOff>
    </xdr:from>
    <xdr:ext cx="469744" cy="259045"/>
    <xdr:sp macro="" textlink="">
      <xdr:nvSpPr>
        <xdr:cNvPr id="520" name="n_1mainValue【学校施設】&#10;一人当たり面積"/>
        <xdr:cNvSpPr txBox="1"/>
      </xdr:nvSpPr>
      <xdr:spPr>
        <a:xfrm>
          <a:off x="2107572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38117</xdr:rowOff>
    </xdr:from>
    <xdr:ext cx="469744" cy="259045"/>
    <xdr:sp macro="" textlink="">
      <xdr:nvSpPr>
        <xdr:cNvPr id="521" name="n_2mainValue【学校施設】&#10;一人当たり面積"/>
        <xdr:cNvSpPr txBox="1"/>
      </xdr:nvSpPr>
      <xdr:spPr>
        <a:xfrm>
          <a:off x="20199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33545</xdr:rowOff>
    </xdr:from>
    <xdr:ext cx="469744" cy="259045"/>
    <xdr:sp macro="" textlink="">
      <xdr:nvSpPr>
        <xdr:cNvPr id="522" name="n_3mainValue【学校施設】&#10;一人当たり面積"/>
        <xdr:cNvSpPr txBox="1"/>
      </xdr:nvSpPr>
      <xdr:spPr>
        <a:xfrm>
          <a:off x="19310427" y="104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73169</xdr:rowOff>
    </xdr:from>
    <xdr:ext cx="469744" cy="259045"/>
    <xdr:sp macro="" textlink="">
      <xdr:nvSpPr>
        <xdr:cNvPr id="523" name="n_4mainValue【学校施設】&#10;一人当たり面積"/>
        <xdr:cNvSpPr txBox="1"/>
      </xdr:nvSpPr>
      <xdr:spPr>
        <a:xfrm>
          <a:off x="1842142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49" name="直線コネクタ 548"/>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52"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53" name="直線コネクタ 552"/>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554"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55" name="フローチャート: 判断 554"/>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56" name="フローチャート: 判断 555"/>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7" name="フローチャート: 判断 556"/>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58" name="フローチャート: 判断 557"/>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59" name="フローチャート: 判断 55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565" name="楕円 564"/>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566" name="【児童館】&#10;有形固定資産減価償却率該当値テキスト"/>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567" name="楕円 566"/>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162198</xdr:rowOff>
    </xdr:to>
    <xdr:cxnSp macro="">
      <xdr:nvCxnSpPr>
        <xdr:cNvPr id="568" name="直線コネクタ 567"/>
        <xdr:cNvCxnSpPr/>
      </xdr:nvCxnSpPr>
      <xdr:spPr>
        <a:xfrm>
          <a:off x="15481300" y="1401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69" name="楕円 568"/>
        <xdr:cNvSpPr/>
      </xdr:nvSpPr>
      <xdr:spPr>
        <a:xfrm>
          <a:off x="14541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129539</xdr:rowOff>
    </xdr:to>
    <xdr:cxnSp macro="">
      <xdr:nvCxnSpPr>
        <xdr:cNvPr id="570" name="直線コネクタ 569"/>
        <xdr:cNvCxnSpPr/>
      </xdr:nvCxnSpPr>
      <xdr:spPr>
        <a:xfrm>
          <a:off x="14592300" y="1397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71" name="楕円 570"/>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88719</xdr:rowOff>
    </xdr:to>
    <xdr:cxnSp macro="">
      <xdr:nvCxnSpPr>
        <xdr:cNvPr id="572" name="直線コネクタ 571"/>
        <xdr:cNvCxnSpPr/>
      </xdr:nvCxnSpPr>
      <xdr:spPr>
        <a:xfrm>
          <a:off x="13703300" y="13936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573" name="楕円 572"/>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81</xdr:row>
      <xdr:rowOff>49530</xdr:rowOff>
    </xdr:to>
    <xdr:cxnSp macro="">
      <xdr:nvCxnSpPr>
        <xdr:cNvPr id="574" name="直線コネクタ 573"/>
        <xdr:cNvCxnSpPr/>
      </xdr:nvCxnSpPr>
      <xdr:spPr>
        <a:xfrm>
          <a:off x="12814300" y="138341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575"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6"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577" name="n_3aveValue【児童館】&#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578"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579" name="n_1main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0" name="n_2main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81"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582" name="n_4mainValue【児童館】&#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04" name="直線コネクタ 603"/>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07"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08" name="直線コネクタ 607"/>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09"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0" name="フローチャート: 判断 609"/>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11" name="フローチャート: 判断 610"/>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12" name="フローチャート: 判断 61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13" name="フローチャート: 判断 612"/>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14" name="フローチャート: 判断 61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20" name="楕円 619"/>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21"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2" name="楕円 621"/>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23" name="直線コネクタ 622"/>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4" name="楕円 623"/>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5" name="直線コネクタ 624"/>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6" name="楕円 625"/>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7" name="直線コネクタ 626"/>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28" name="楕円 627"/>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83820</xdr:rowOff>
    </xdr:to>
    <xdr:cxnSp macro="">
      <xdr:nvCxnSpPr>
        <xdr:cNvPr id="629" name="直線コネクタ 628"/>
        <xdr:cNvCxnSpPr/>
      </xdr:nvCxnSpPr>
      <xdr:spPr>
        <a:xfrm flipV="1">
          <a:off x="18656300" y="1444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30"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31"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32"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633"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4"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5"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6" name="n_3mainValue【児童館】&#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637" name="n_4main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9" name="直線コネクタ 6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0" name="テキスト ボックス 6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1" name="直線コネクタ 6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2" name="テキスト ボックス 6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3" name="直線コネクタ 6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4" name="テキスト ボックス 6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5" name="直線コネクタ 6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6" name="テキスト ボックス 6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8" name="テキスト ボックス 6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0" name="直線コネクタ 659"/>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1"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2" name="直線コネクタ 661"/>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3"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4" name="直線コネクタ 663"/>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5"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6" name="フローチャート: 判断 665"/>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7" name="フローチャート: 判断 666"/>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8" name="フローチャート: 判断 667"/>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69" name="フローチャート: 判断 668"/>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670" name="フローチャート: 判断 669"/>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76" name="楕円 675"/>
        <xdr:cNvSpPr/>
      </xdr:nvSpPr>
      <xdr:spPr>
        <a:xfrm>
          <a:off x="162687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168419</xdr:rowOff>
    </xdr:from>
    <xdr:ext cx="405111" cy="259045"/>
    <xdr:sp macro="" textlink="">
      <xdr:nvSpPr>
        <xdr:cNvPr id="677" name="【公民館】&#10;有形固定資産減価償却率該当値テキスト"/>
        <xdr:cNvSpPr txBox="1"/>
      </xdr:nvSpPr>
      <xdr:spPr>
        <a:xfrm>
          <a:off x="16357600"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153415</xdr:rowOff>
    </xdr:from>
    <xdr:to>
      <xdr:col>81</xdr:col>
      <xdr:colOff>101600</xdr:colOff>
      <xdr:row>104</xdr:row>
      <xdr:rowOff>83565</xdr:rowOff>
    </xdr:to>
    <xdr:sp macro="" textlink="">
      <xdr:nvSpPr>
        <xdr:cNvPr id="678" name="楕円 677"/>
        <xdr:cNvSpPr/>
      </xdr:nvSpPr>
      <xdr:spPr>
        <a:xfrm>
          <a:off x="15430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69342</xdr:rowOff>
    </xdr:to>
    <xdr:cxnSp macro="">
      <xdr:nvCxnSpPr>
        <xdr:cNvPr id="679" name="直線コネクタ 678"/>
        <xdr:cNvCxnSpPr/>
      </xdr:nvCxnSpPr>
      <xdr:spPr>
        <a:xfrm>
          <a:off x="15481300" y="1786356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80" name="楕円 679"/>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32765</xdr:rowOff>
    </xdr:to>
    <xdr:cxnSp macro="">
      <xdr:nvCxnSpPr>
        <xdr:cNvPr id="681" name="直線コネクタ 680"/>
        <xdr:cNvCxnSpPr/>
      </xdr:nvCxnSpPr>
      <xdr:spPr>
        <a:xfrm>
          <a:off x="14592300" y="178269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682" name="楕円 681"/>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167639</xdr:rowOff>
    </xdr:to>
    <xdr:cxnSp macro="">
      <xdr:nvCxnSpPr>
        <xdr:cNvPr id="683" name="直線コネクタ 682"/>
        <xdr:cNvCxnSpPr/>
      </xdr:nvCxnSpPr>
      <xdr:spPr>
        <a:xfrm>
          <a:off x="13703300" y="17781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27687</xdr:rowOff>
    </xdr:from>
    <xdr:to>
      <xdr:col>67</xdr:col>
      <xdr:colOff>101600</xdr:colOff>
      <xdr:row>103</xdr:row>
      <xdr:rowOff>129287</xdr:rowOff>
    </xdr:to>
    <xdr:sp macro="" textlink="">
      <xdr:nvSpPr>
        <xdr:cNvPr id="684" name="楕円 683"/>
        <xdr:cNvSpPr/>
      </xdr:nvSpPr>
      <xdr:spPr>
        <a:xfrm>
          <a:off x="12763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78487</xdr:rowOff>
    </xdr:from>
    <xdr:to>
      <xdr:col>71</xdr:col>
      <xdr:colOff>177800</xdr:colOff>
      <xdr:row>103</xdr:row>
      <xdr:rowOff>121920</xdr:rowOff>
    </xdr:to>
    <xdr:cxnSp macro="">
      <xdr:nvCxnSpPr>
        <xdr:cNvPr id="685" name="直線コネクタ 684"/>
        <xdr:cNvCxnSpPr/>
      </xdr:nvCxnSpPr>
      <xdr:spPr>
        <a:xfrm>
          <a:off x="12814300" y="177378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6"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7"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8"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140988</xdr:rowOff>
    </xdr:from>
    <xdr:ext cx="405111" cy="259045"/>
    <xdr:sp macro="" textlink="">
      <xdr:nvSpPr>
        <xdr:cNvPr id="689" name="n_4aveValue【公民館】&#10;有形固定資産減価償却率"/>
        <xdr:cNvSpPr txBox="1"/>
      </xdr:nvSpPr>
      <xdr:spPr>
        <a:xfrm>
          <a:off x="12611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74692</xdr:rowOff>
    </xdr:from>
    <xdr:ext cx="405111" cy="259045"/>
    <xdr:sp macro="" textlink="">
      <xdr:nvSpPr>
        <xdr:cNvPr id="690" name="n_1mainValue【公民館】&#10;有形固定資産減価償却率"/>
        <xdr:cNvSpPr txBox="1"/>
      </xdr:nvSpPr>
      <xdr:spPr>
        <a:xfrm>
          <a:off x="152660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1" name="n_2mainValue【公民館】&#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692" name="n_3mainValue【公民館】&#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145814</xdr:rowOff>
    </xdr:from>
    <xdr:ext cx="405111" cy="259045"/>
    <xdr:sp macro="" textlink="">
      <xdr:nvSpPr>
        <xdr:cNvPr id="693" name="n_4mainValue【公民館】&#10;有形固定資産減価償却率"/>
        <xdr:cNvSpPr txBox="1"/>
      </xdr:nvSpPr>
      <xdr:spPr>
        <a:xfrm>
          <a:off x="126117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5" name="直線コネクタ 714"/>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8"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19" name="直線コネクタ 718"/>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0"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1" name="フローチャート: 判断 720"/>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2" name="フローチャート: 判断 721"/>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3" name="フローチャート: 判断 72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4" name="フローチャート: 判断 723"/>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5" name="フローチャート: 判断 724"/>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731" name="楕円 730"/>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113555</xdr:rowOff>
    </xdr:from>
    <xdr:ext cx="469744" cy="259045"/>
    <xdr:sp macro="" textlink="">
      <xdr:nvSpPr>
        <xdr:cNvPr id="732" name="【公民館】&#10;一人当たり面積該当値テキスト"/>
        <xdr:cNvSpPr txBox="1"/>
      </xdr:nvSpPr>
      <xdr:spPr>
        <a:xfrm>
          <a:off x="22199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733" name="楕円 732"/>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34" name="直線コネクタ 733"/>
        <xdr:cNvCxnSpPr/>
      </xdr:nvCxnSpPr>
      <xdr:spPr>
        <a:xfrm>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35" name="楕円 734"/>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736" name="直線コネクタ 735"/>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737" name="楕円 736"/>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738" name="直線コネクタ 737"/>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739" name="楕円 738"/>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740" name="直線コネクタ 739"/>
        <xdr:cNvCxnSpPr/>
      </xdr:nvCxnSpPr>
      <xdr:spPr>
        <a:xfrm>
          <a:off x="18656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1"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2"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3"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4"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745"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46"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747"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748"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公立小学校空調設置事業及び桜小学校長寿命化改良事業を実施した「学校施設」を除けば、各施設ともに有形固定資産減価償却率は上昇した。類似団体と比較すると、「認定こども園・幼稚園・保育所」及び「橋梁・トンネル」の有形固定資産減価償却率が低い状況が続いているが、これは、合併後において弥生保育所、ひので保育所、白鳥保育所の改築・建設を行ったことや、橋梁長寿命化計画に基づき計画的に橋梁の点検・更新を行っているためである。今後の傾向としては、「学校施設」及び「認定こども園・幼稚園・保育所」は、長寿命化改良事業や統廃合・民営化の検討を進めていくため、数値の維持もしくは改善が見込まれると考える。また、「公民館」についても中央公民館は特定天井撤去及び長寿命化改良事業を、十四山公民館は老朽化が著しいことから廃止を予定しているため、廃止後においては大幅に数値の改善が見込まれると考える。ただし、「道路」は改良工事・修繕工事を行っているものの、当市は南北に広い土地を有しており、県平均・全国平均の１人あたり延長と比較しても整備・更新を行わないといけない総事業量が大きいことがわかることから、今後もなかなか数値の改善を見込むことは難し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49893</xdr:rowOff>
    </xdr:from>
    <xdr:to>
      <xdr:col>24</xdr:col>
      <xdr:colOff>114300</xdr:colOff>
      <xdr:row>39</xdr:row>
      <xdr:rowOff>151493</xdr:rowOff>
    </xdr:to>
    <xdr:sp macro="" textlink="">
      <xdr:nvSpPr>
        <xdr:cNvPr id="74" name="楕円 73"/>
        <xdr:cNvSpPr/>
      </xdr:nvSpPr>
      <xdr:spPr>
        <a:xfrm>
          <a:off x="4584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28320</xdr:rowOff>
    </xdr:from>
    <xdr:ext cx="405111" cy="259045"/>
    <xdr:sp macro="" textlink="">
      <xdr:nvSpPr>
        <xdr:cNvPr id="75" name="【図書館】&#10;有形固定資産減価償却率該当値テキスト"/>
        <xdr:cNvSpPr txBox="1"/>
      </xdr:nvSpPr>
      <xdr:spPr>
        <a:xfrm>
          <a:off x="4673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100693</xdr:rowOff>
    </xdr:to>
    <xdr:cxnSp macro="">
      <xdr:nvCxnSpPr>
        <xdr:cNvPr id="77" name="直線コネクタ 76"/>
        <xdr:cNvCxnSpPr/>
      </xdr:nvCxnSpPr>
      <xdr:spPr>
        <a:xfrm>
          <a:off x="3797300" y="6754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68035</xdr:rowOff>
    </xdr:to>
    <xdr:cxnSp macro="">
      <xdr:nvCxnSpPr>
        <xdr:cNvPr id="79" name="直線コネクタ 78"/>
        <xdr:cNvCxnSpPr/>
      </xdr:nvCxnSpPr>
      <xdr:spPr>
        <a:xfrm>
          <a:off x="2908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35378</xdr:rowOff>
    </xdr:to>
    <xdr:cxnSp macro="">
      <xdr:nvCxnSpPr>
        <xdr:cNvPr id="81" name="直線コネクタ 80"/>
        <xdr:cNvCxnSpPr/>
      </xdr:nvCxnSpPr>
      <xdr:spPr>
        <a:xfrm>
          <a:off x="2019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39</xdr:row>
      <xdr:rowOff>4354</xdr:rowOff>
    </xdr:to>
    <xdr:cxnSp macro="">
      <xdr:nvCxnSpPr>
        <xdr:cNvPr id="83" name="直線コネクタ 82"/>
        <xdr:cNvCxnSpPr/>
      </xdr:nvCxnSpPr>
      <xdr:spPr>
        <a:xfrm>
          <a:off x="1130300" y="661579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8" name="n_1mainValue【図書館】&#10;有形固定資産減価償却率"/>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図書館】&#10;有形固定資産減価償却率"/>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図書館】&#10;有形固定資産減価償却率"/>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5" name="楕円 134"/>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6"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7" name="楕円 136"/>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8" name="直線コネクタ 137"/>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9" name="楕円 138"/>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40" name="直線コネクタ 139"/>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41" name="楕円 140"/>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42" name="直線コネクタ 141"/>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3" name="楕円 142"/>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0</xdr:rowOff>
    </xdr:to>
    <xdr:cxnSp macro="">
      <xdr:nvCxnSpPr>
        <xdr:cNvPr id="144" name="直線コネクタ 143"/>
        <xdr:cNvCxnSpPr/>
      </xdr:nvCxnSpPr>
      <xdr:spPr>
        <a:xfrm>
          <a:off x="6972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9"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50"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51"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52"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91" name="楕円 190"/>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57929</xdr:rowOff>
    </xdr:from>
    <xdr:ext cx="405111" cy="259045"/>
    <xdr:sp macro="" textlink="">
      <xdr:nvSpPr>
        <xdr:cNvPr id="192" name="【体育館・プール】&#10;有形固定資産減価償却率該当値テキスト"/>
        <xdr:cNvSpPr txBox="1"/>
      </xdr:nvSpPr>
      <xdr:spPr>
        <a:xfrm>
          <a:off x="46736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36068</xdr:rowOff>
    </xdr:from>
    <xdr:to>
      <xdr:col>20</xdr:col>
      <xdr:colOff>38100</xdr:colOff>
      <xdr:row>59</xdr:row>
      <xdr:rowOff>137668</xdr:rowOff>
    </xdr:to>
    <xdr:sp macro="" textlink="">
      <xdr:nvSpPr>
        <xdr:cNvPr id="193" name="楕円 192"/>
        <xdr:cNvSpPr/>
      </xdr:nvSpPr>
      <xdr:spPr>
        <a:xfrm>
          <a:off x="3746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86868</xdr:rowOff>
    </xdr:from>
    <xdr:to>
      <xdr:col>24</xdr:col>
      <xdr:colOff>63500</xdr:colOff>
      <xdr:row>59</xdr:row>
      <xdr:rowOff>130302</xdr:rowOff>
    </xdr:to>
    <xdr:cxnSp macro="">
      <xdr:nvCxnSpPr>
        <xdr:cNvPr id="194" name="直線コネクタ 193"/>
        <xdr:cNvCxnSpPr/>
      </xdr:nvCxnSpPr>
      <xdr:spPr>
        <a:xfrm>
          <a:off x="3797300" y="102024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95" name="楕円 194"/>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86868</xdr:rowOff>
    </xdr:to>
    <xdr:cxnSp macro="">
      <xdr:nvCxnSpPr>
        <xdr:cNvPr id="196" name="直線コネクタ 195"/>
        <xdr:cNvCxnSpPr/>
      </xdr:nvCxnSpPr>
      <xdr:spPr>
        <a:xfrm>
          <a:off x="2908300" y="101612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122936</xdr:rowOff>
    </xdr:from>
    <xdr:to>
      <xdr:col>10</xdr:col>
      <xdr:colOff>165100</xdr:colOff>
      <xdr:row>59</xdr:row>
      <xdr:rowOff>53086</xdr:rowOff>
    </xdr:to>
    <xdr:sp macro="" textlink="">
      <xdr:nvSpPr>
        <xdr:cNvPr id="197" name="楕円 196"/>
        <xdr:cNvSpPr/>
      </xdr:nvSpPr>
      <xdr:spPr>
        <a:xfrm>
          <a:off x="1968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xdr:rowOff>
    </xdr:from>
    <xdr:to>
      <xdr:col>15</xdr:col>
      <xdr:colOff>50800</xdr:colOff>
      <xdr:row>59</xdr:row>
      <xdr:rowOff>45720</xdr:rowOff>
    </xdr:to>
    <xdr:cxnSp macro="">
      <xdr:nvCxnSpPr>
        <xdr:cNvPr id="198" name="直線コネクタ 197"/>
        <xdr:cNvCxnSpPr/>
      </xdr:nvCxnSpPr>
      <xdr:spPr>
        <a:xfrm>
          <a:off x="2019300" y="101178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36068</xdr:rowOff>
    </xdr:from>
    <xdr:to>
      <xdr:col>6</xdr:col>
      <xdr:colOff>38100</xdr:colOff>
      <xdr:row>58</xdr:row>
      <xdr:rowOff>137668</xdr:rowOff>
    </xdr:to>
    <xdr:sp macro="" textlink="">
      <xdr:nvSpPr>
        <xdr:cNvPr id="199" name="楕円 198"/>
        <xdr:cNvSpPr/>
      </xdr:nvSpPr>
      <xdr:spPr>
        <a:xfrm>
          <a:off x="1079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86868</xdr:rowOff>
    </xdr:from>
    <xdr:to>
      <xdr:col>10</xdr:col>
      <xdr:colOff>114300</xdr:colOff>
      <xdr:row>59</xdr:row>
      <xdr:rowOff>2286</xdr:rowOff>
    </xdr:to>
    <xdr:cxnSp macro="">
      <xdr:nvCxnSpPr>
        <xdr:cNvPr id="200" name="直線コネクタ 199"/>
        <xdr:cNvCxnSpPr/>
      </xdr:nvCxnSpPr>
      <xdr:spPr>
        <a:xfrm>
          <a:off x="1130300" y="100309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128795</xdr:rowOff>
    </xdr:from>
    <xdr:ext cx="405111" cy="259045"/>
    <xdr:sp macro="" textlink="">
      <xdr:nvSpPr>
        <xdr:cNvPr id="205" name="n_1mainValue【体育館・プール】&#10;有形固定資産減価償却率"/>
        <xdr:cNvSpPr txBox="1"/>
      </xdr:nvSpPr>
      <xdr:spPr>
        <a:xfrm>
          <a:off x="35820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206" name="n_2mainValue【体育館・プール】&#10;有形固定資産減価償却率"/>
        <xdr:cNvSpPr txBox="1"/>
      </xdr:nvSpPr>
      <xdr:spPr>
        <a:xfrm>
          <a:off x="2705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44213</xdr:rowOff>
    </xdr:from>
    <xdr:ext cx="405111" cy="259045"/>
    <xdr:sp macro="" textlink="">
      <xdr:nvSpPr>
        <xdr:cNvPr id="207" name="n_3mainValue【体育館・プール】&#10;有形固定資産減価償却率"/>
        <xdr:cNvSpPr txBox="1"/>
      </xdr:nvSpPr>
      <xdr:spPr>
        <a:xfrm>
          <a:off x="1816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128795</xdr:rowOff>
    </xdr:from>
    <xdr:ext cx="405111" cy="259045"/>
    <xdr:sp macro="" textlink="">
      <xdr:nvSpPr>
        <xdr:cNvPr id="208" name="n_4mainValue【体育館・プール】&#10;有形固定資産減価償却率"/>
        <xdr:cNvSpPr txBox="1"/>
      </xdr:nvSpPr>
      <xdr:spPr>
        <a:xfrm>
          <a:off x="9277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61867</xdr:rowOff>
    </xdr:from>
    <xdr:to>
      <xdr:col>55</xdr:col>
      <xdr:colOff>50800</xdr:colOff>
      <xdr:row>61</xdr:row>
      <xdr:rowOff>163467</xdr:rowOff>
    </xdr:to>
    <xdr:sp macro="" textlink="">
      <xdr:nvSpPr>
        <xdr:cNvPr id="250" name="楕円 249"/>
        <xdr:cNvSpPr/>
      </xdr:nvSpPr>
      <xdr:spPr>
        <a:xfrm>
          <a:off x="10426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84744</xdr:rowOff>
    </xdr:from>
    <xdr:ext cx="469744" cy="259045"/>
    <xdr:sp macro="" textlink="">
      <xdr:nvSpPr>
        <xdr:cNvPr id="251" name="【体育館・プール】&#10;一人当たり面積該当値テキスト"/>
        <xdr:cNvSpPr txBox="1"/>
      </xdr:nvSpPr>
      <xdr:spPr>
        <a:xfrm>
          <a:off x="10515600" y="103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60234</xdr:rowOff>
    </xdr:from>
    <xdr:to>
      <xdr:col>50</xdr:col>
      <xdr:colOff>165100</xdr:colOff>
      <xdr:row>61</xdr:row>
      <xdr:rowOff>161834</xdr:rowOff>
    </xdr:to>
    <xdr:sp macro="" textlink="">
      <xdr:nvSpPr>
        <xdr:cNvPr id="252" name="楕円 251"/>
        <xdr:cNvSpPr/>
      </xdr:nvSpPr>
      <xdr:spPr>
        <a:xfrm>
          <a:off x="958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111034</xdr:rowOff>
    </xdr:from>
    <xdr:to>
      <xdr:col>55</xdr:col>
      <xdr:colOff>0</xdr:colOff>
      <xdr:row>61</xdr:row>
      <xdr:rowOff>112667</xdr:rowOff>
    </xdr:to>
    <xdr:cxnSp macro="">
      <xdr:nvCxnSpPr>
        <xdr:cNvPr id="253" name="直線コネクタ 252"/>
        <xdr:cNvCxnSpPr/>
      </xdr:nvCxnSpPr>
      <xdr:spPr>
        <a:xfrm>
          <a:off x="9639300" y="105694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60234</xdr:rowOff>
    </xdr:from>
    <xdr:to>
      <xdr:col>46</xdr:col>
      <xdr:colOff>38100</xdr:colOff>
      <xdr:row>61</xdr:row>
      <xdr:rowOff>161834</xdr:rowOff>
    </xdr:to>
    <xdr:sp macro="" textlink="">
      <xdr:nvSpPr>
        <xdr:cNvPr id="254" name="楕円 253"/>
        <xdr:cNvSpPr/>
      </xdr:nvSpPr>
      <xdr:spPr>
        <a:xfrm>
          <a:off x="869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111034</xdr:rowOff>
    </xdr:from>
    <xdr:to>
      <xdr:col>50</xdr:col>
      <xdr:colOff>114300</xdr:colOff>
      <xdr:row>61</xdr:row>
      <xdr:rowOff>111034</xdr:rowOff>
    </xdr:to>
    <xdr:cxnSp macro="">
      <xdr:nvCxnSpPr>
        <xdr:cNvPr id="255" name="直線コネクタ 254"/>
        <xdr:cNvCxnSpPr/>
      </xdr:nvCxnSpPr>
      <xdr:spPr>
        <a:xfrm>
          <a:off x="8750300" y="1056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60234</xdr:rowOff>
    </xdr:from>
    <xdr:to>
      <xdr:col>41</xdr:col>
      <xdr:colOff>101600</xdr:colOff>
      <xdr:row>61</xdr:row>
      <xdr:rowOff>161834</xdr:rowOff>
    </xdr:to>
    <xdr:sp macro="" textlink="">
      <xdr:nvSpPr>
        <xdr:cNvPr id="256" name="楕円 255"/>
        <xdr:cNvSpPr/>
      </xdr:nvSpPr>
      <xdr:spPr>
        <a:xfrm>
          <a:off x="781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111034</xdr:rowOff>
    </xdr:from>
    <xdr:to>
      <xdr:col>45</xdr:col>
      <xdr:colOff>177800</xdr:colOff>
      <xdr:row>61</xdr:row>
      <xdr:rowOff>111034</xdr:rowOff>
    </xdr:to>
    <xdr:cxnSp macro="">
      <xdr:nvCxnSpPr>
        <xdr:cNvPr id="257" name="直線コネクタ 256"/>
        <xdr:cNvCxnSpPr/>
      </xdr:nvCxnSpPr>
      <xdr:spPr>
        <a:xfrm>
          <a:off x="7861300" y="1056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161472</xdr:rowOff>
    </xdr:from>
    <xdr:to>
      <xdr:col>36</xdr:col>
      <xdr:colOff>165100</xdr:colOff>
      <xdr:row>62</xdr:row>
      <xdr:rowOff>91622</xdr:rowOff>
    </xdr:to>
    <xdr:sp macro="" textlink="">
      <xdr:nvSpPr>
        <xdr:cNvPr id="258" name="楕円 257"/>
        <xdr:cNvSpPr/>
      </xdr:nvSpPr>
      <xdr:spPr>
        <a:xfrm>
          <a:off x="692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111034</xdr:rowOff>
    </xdr:from>
    <xdr:to>
      <xdr:col>41</xdr:col>
      <xdr:colOff>50800</xdr:colOff>
      <xdr:row>62</xdr:row>
      <xdr:rowOff>40822</xdr:rowOff>
    </xdr:to>
    <xdr:cxnSp macro="">
      <xdr:nvCxnSpPr>
        <xdr:cNvPr id="259" name="直線コネクタ 258"/>
        <xdr:cNvCxnSpPr/>
      </xdr:nvCxnSpPr>
      <xdr:spPr>
        <a:xfrm flipV="1">
          <a:off x="6972300" y="1056948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63" name="n_4ave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6911</xdr:rowOff>
    </xdr:from>
    <xdr:ext cx="469744" cy="259045"/>
    <xdr:sp macro="" textlink="">
      <xdr:nvSpPr>
        <xdr:cNvPr id="264" name="n_1mainValue【体育館・プール】&#10;一人当たり面積"/>
        <xdr:cNvSpPr txBox="1"/>
      </xdr:nvSpPr>
      <xdr:spPr>
        <a:xfrm>
          <a:off x="93917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6911</xdr:rowOff>
    </xdr:from>
    <xdr:ext cx="469744" cy="259045"/>
    <xdr:sp macro="" textlink="">
      <xdr:nvSpPr>
        <xdr:cNvPr id="265" name="n_2mainValue【体育館・プール】&#10;一人当たり面積"/>
        <xdr:cNvSpPr txBox="1"/>
      </xdr:nvSpPr>
      <xdr:spPr>
        <a:xfrm>
          <a:off x="85154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6911</xdr:rowOff>
    </xdr:from>
    <xdr:ext cx="469744" cy="259045"/>
    <xdr:sp macro="" textlink="">
      <xdr:nvSpPr>
        <xdr:cNvPr id="266" name="n_3mainValue【体育館・プール】&#10;一人当たり面積"/>
        <xdr:cNvSpPr txBox="1"/>
      </xdr:nvSpPr>
      <xdr:spPr>
        <a:xfrm>
          <a:off x="76264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108149</xdr:rowOff>
    </xdr:from>
    <xdr:ext cx="469744" cy="259045"/>
    <xdr:sp macro="" textlink="">
      <xdr:nvSpPr>
        <xdr:cNvPr id="267" name="n_4mainValue【体育館・プール】&#10;一人当たり面積"/>
        <xdr:cNvSpPr txBox="1"/>
      </xdr:nvSpPr>
      <xdr:spPr>
        <a:xfrm>
          <a:off x="6737427" y="1039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308" name="楕円 307"/>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309" name="【福祉施設】&#10;有形固定資産減価償却率該当値テキスト"/>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10" name="楕円 309"/>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135255</xdr:rowOff>
    </xdr:to>
    <xdr:cxnSp macro="">
      <xdr:nvCxnSpPr>
        <xdr:cNvPr id="311" name="直線コネクタ 310"/>
        <xdr:cNvCxnSpPr/>
      </xdr:nvCxnSpPr>
      <xdr:spPr>
        <a:xfrm>
          <a:off x="3797300" y="13809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12" name="楕円 311"/>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93345</xdr:rowOff>
    </xdr:to>
    <xdr:cxnSp macro="">
      <xdr:nvCxnSpPr>
        <xdr:cNvPr id="313" name="直線コネクタ 312"/>
        <xdr:cNvCxnSpPr/>
      </xdr:nvCxnSpPr>
      <xdr:spPr>
        <a:xfrm>
          <a:off x="2908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128270</xdr:rowOff>
    </xdr:from>
    <xdr:to>
      <xdr:col>10</xdr:col>
      <xdr:colOff>165100</xdr:colOff>
      <xdr:row>80</xdr:row>
      <xdr:rowOff>58420</xdr:rowOff>
    </xdr:to>
    <xdr:sp macro="" textlink="">
      <xdr:nvSpPr>
        <xdr:cNvPr id="314" name="楕円 313"/>
        <xdr:cNvSpPr/>
      </xdr:nvSpPr>
      <xdr:spPr>
        <a:xfrm>
          <a:off x="1968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xdr:rowOff>
    </xdr:from>
    <xdr:to>
      <xdr:col>15</xdr:col>
      <xdr:colOff>50800</xdr:colOff>
      <xdr:row>80</xdr:row>
      <xdr:rowOff>49530</xdr:rowOff>
    </xdr:to>
    <xdr:cxnSp macro="">
      <xdr:nvCxnSpPr>
        <xdr:cNvPr id="315" name="直線コネクタ 314"/>
        <xdr:cNvCxnSpPr/>
      </xdr:nvCxnSpPr>
      <xdr:spPr>
        <a:xfrm>
          <a:off x="2019300" y="1372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6"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7"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18"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20" name="n_1mainValue【福祉施設】&#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1"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74947</xdr:rowOff>
    </xdr:from>
    <xdr:ext cx="405111" cy="259045"/>
    <xdr:sp macro="" textlink="">
      <xdr:nvSpPr>
        <xdr:cNvPr id="322" name="n_3mainValue【福祉施設】&#10;有形固定資産減価償却率"/>
        <xdr:cNvSpPr txBox="1"/>
      </xdr:nvSpPr>
      <xdr:spPr>
        <a:xfrm>
          <a:off x="1816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48" name="直線コネクタ 347"/>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3"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4" name="フローチャート: 判断 353"/>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5" name="フローチャート: 判断 354"/>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6" name="フローチャート: 判断 355"/>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57" name="フローチャート: 判断 356"/>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58" name="フローチャート: 判断 357"/>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121194</xdr:rowOff>
    </xdr:from>
    <xdr:to>
      <xdr:col>55</xdr:col>
      <xdr:colOff>50800</xdr:colOff>
      <xdr:row>83</xdr:row>
      <xdr:rowOff>51344</xdr:rowOff>
    </xdr:to>
    <xdr:sp macro="" textlink="">
      <xdr:nvSpPr>
        <xdr:cNvPr id="364" name="楕円 363"/>
        <xdr:cNvSpPr/>
      </xdr:nvSpPr>
      <xdr:spPr>
        <a:xfrm>
          <a:off x="10426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144071</xdr:rowOff>
    </xdr:from>
    <xdr:ext cx="469744" cy="259045"/>
    <xdr:sp macro="" textlink="">
      <xdr:nvSpPr>
        <xdr:cNvPr id="365" name="【福祉施設】&#10;一人当たり面積該当値テキスト"/>
        <xdr:cNvSpPr txBox="1"/>
      </xdr:nvSpPr>
      <xdr:spPr>
        <a:xfrm>
          <a:off x="10515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66" name="楕円 365"/>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544</xdr:rowOff>
    </xdr:to>
    <xdr:cxnSp macro="">
      <xdr:nvCxnSpPr>
        <xdr:cNvPr id="367" name="直線コネクタ 366"/>
        <xdr:cNvCxnSpPr/>
      </xdr:nvCxnSpPr>
      <xdr:spPr>
        <a:xfrm>
          <a:off x="9639300" y="142276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8" name="楕円 367"/>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69" name="直線コネクタ 368"/>
        <xdr:cNvCxnSpPr/>
      </xdr:nvCxnSpPr>
      <xdr:spPr>
        <a:xfrm>
          <a:off x="8750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70" name="楕円 369"/>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71" name="直線コネクタ 370"/>
        <xdr:cNvCxnSpPr/>
      </xdr:nvCxnSpPr>
      <xdr:spPr>
        <a:xfrm>
          <a:off x="7861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2"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3"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4"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75"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6" name="n_1mainValue【福祉施設】&#10;一人当たり面積"/>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77" name="n_2mainValue【福祉施設】&#10;一人当たり面積"/>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04" name="直線コネクタ 403"/>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05"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06" name="直線コネクタ 405"/>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7"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08" name="直線コネクタ 40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09"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0" name="フローチャート: 判断 409"/>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1" name="フローチャート: 判断 41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2" name="フローチャート: 判断 411"/>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69487</xdr:rowOff>
    </xdr:from>
    <xdr:to>
      <xdr:col>24</xdr:col>
      <xdr:colOff>114300</xdr:colOff>
      <xdr:row>106</xdr:row>
      <xdr:rowOff>171087</xdr:rowOff>
    </xdr:to>
    <xdr:sp macro="" textlink="">
      <xdr:nvSpPr>
        <xdr:cNvPr id="420" name="楕円 419"/>
        <xdr:cNvSpPr/>
      </xdr:nvSpPr>
      <xdr:spPr>
        <a:xfrm>
          <a:off x="4584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47914</xdr:rowOff>
    </xdr:from>
    <xdr:ext cx="405111" cy="259045"/>
    <xdr:sp macro="" textlink="">
      <xdr:nvSpPr>
        <xdr:cNvPr id="421" name="【市民会館】&#10;有形固定資産減価償却率該当値テキスト"/>
        <xdr:cNvSpPr txBox="1"/>
      </xdr:nvSpPr>
      <xdr:spPr>
        <a:xfrm>
          <a:off x="4673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38463</xdr:rowOff>
    </xdr:from>
    <xdr:to>
      <xdr:col>20</xdr:col>
      <xdr:colOff>38100</xdr:colOff>
      <xdr:row>106</xdr:row>
      <xdr:rowOff>140063</xdr:rowOff>
    </xdr:to>
    <xdr:sp macro="" textlink="">
      <xdr:nvSpPr>
        <xdr:cNvPr id="422" name="楕円 421"/>
        <xdr:cNvSpPr/>
      </xdr:nvSpPr>
      <xdr:spPr>
        <a:xfrm>
          <a:off x="3746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89263</xdr:rowOff>
    </xdr:from>
    <xdr:to>
      <xdr:col>24</xdr:col>
      <xdr:colOff>63500</xdr:colOff>
      <xdr:row>106</xdr:row>
      <xdr:rowOff>120287</xdr:rowOff>
    </xdr:to>
    <xdr:cxnSp macro="">
      <xdr:nvCxnSpPr>
        <xdr:cNvPr id="423" name="直線コネクタ 422"/>
        <xdr:cNvCxnSpPr/>
      </xdr:nvCxnSpPr>
      <xdr:spPr>
        <a:xfrm>
          <a:off x="3797300" y="182629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24" name="楕円 423"/>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89263</xdr:rowOff>
    </xdr:to>
    <xdr:cxnSp macro="">
      <xdr:nvCxnSpPr>
        <xdr:cNvPr id="425" name="直線コネクタ 424"/>
        <xdr:cNvCxnSpPr/>
      </xdr:nvCxnSpPr>
      <xdr:spPr>
        <a:xfrm>
          <a:off x="2908300" y="182254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26" name="楕円 425"/>
        <xdr:cNvSpPr/>
      </xdr:nvSpPr>
      <xdr:spPr>
        <a:xfrm>
          <a:off x="1968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12519</xdr:rowOff>
    </xdr:from>
    <xdr:to>
      <xdr:col>15</xdr:col>
      <xdr:colOff>50800</xdr:colOff>
      <xdr:row>106</xdr:row>
      <xdr:rowOff>51707</xdr:rowOff>
    </xdr:to>
    <xdr:cxnSp macro="">
      <xdr:nvCxnSpPr>
        <xdr:cNvPr id="427" name="直線コネクタ 426"/>
        <xdr:cNvCxnSpPr/>
      </xdr:nvCxnSpPr>
      <xdr:spPr>
        <a:xfrm>
          <a:off x="2019300" y="181862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133169</xdr:rowOff>
    </xdr:from>
    <xdr:to>
      <xdr:col>6</xdr:col>
      <xdr:colOff>38100</xdr:colOff>
      <xdr:row>106</xdr:row>
      <xdr:rowOff>63319</xdr:rowOff>
    </xdr:to>
    <xdr:sp macro="" textlink="">
      <xdr:nvSpPr>
        <xdr:cNvPr id="428" name="楕円 427"/>
        <xdr:cNvSpPr/>
      </xdr:nvSpPr>
      <xdr:spPr>
        <a:xfrm>
          <a:off x="1079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12519</xdr:rowOff>
    </xdr:from>
    <xdr:to>
      <xdr:col>10</xdr:col>
      <xdr:colOff>114300</xdr:colOff>
      <xdr:row>106</xdr:row>
      <xdr:rowOff>12519</xdr:rowOff>
    </xdr:to>
    <xdr:cxnSp macro="">
      <xdr:nvCxnSpPr>
        <xdr:cNvPr id="429" name="直線コネクタ 428"/>
        <xdr:cNvCxnSpPr/>
      </xdr:nvCxnSpPr>
      <xdr:spPr>
        <a:xfrm>
          <a:off x="1130300" y="18186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0"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1"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131190</xdr:rowOff>
    </xdr:from>
    <xdr:ext cx="405111" cy="259045"/>
    <xdr:sp macro="" textlink="">
      <xdr:nvSpPr>
        <xdr:cNvPr id="434" name="n_1mainValue【市民会館】&#10;有形固定資産減価償却率"/>
        <xdr:cNvSpPr txBox="1"/>
      </xdr:nvSpPr>
      <xdr:spPr>
        <a:xfrm>
          <a:off x="3582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35" name="n_2mainValue【市民会館】&#10;有形固定資産減価償却率"/>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6" name="n_3mainValue【市民会館】&#10;有形固定資産減価償却率"/>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54446</xdr:rowOff>
    </xdr:from>
    <xdr:ext cx="405111" cy="259045"/>
    <xdr:sp macro="" textlink="">
      <xdr:nvSpPr>
        <xdr:cNvPr id="437" name="n_4mainValue【市民会館】&#10;有形固定資産減価償却率"/>
        <xdr:cNvSpPr txBox="1"/>
      </xdr:nvSpPr>
      <xdr:spPr>
        <a:xfrm>
          <a:off x="927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1" name="直線コネクタ 460"/>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3" name="直線コネクタ 46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64"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66"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67" name="フローチャート: 判断 466"/>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68" name="フローチャート: 判断 467"/>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69" name="フローチャート: 判断 468"/>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0" name="フローチャート: 判断 469"/>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1" name="フローチャート: 判断 470"/>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59689</xdr:rowOff>
    </xdr:from>
    <xdr:to>
      <xdr:col>55</xdr:col>
      <xdr:colOff>50800</xdr:colOff>
      <xdr:row>104</xdr:row>
      <xdr:rowOff>161289</xdr:rowOff>
    </xdr:to>
    <xdr:sp macro="" textlink="">
      <xdr:nvSpPr>
        <xdr:cNvPr id="477" name="楕円 476"/>
        <xdr:cNvSpPr/>
      </xdr:nvSpPr>
      <xdr:spPr>
        <a:xfrm>
          <a:off x="10426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82566</xdr:rowOff>
    </xdr:from>
    <xdr:ext cx="469744" cy="259045"/>
    <xdr:sp macro="" textlink="">
      <xdr:nvSpPr>
        <xdr:cNvPr id="478" name="【市民会館】&#10;一人当たり面積該当値テキスト"/>
        <xdr:cNvSpPr txBox="1"/>
      </xdr:nvSpPr>
      <xdr:spPr>
        <a:xfrm>
          <a:off x="10515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79" name="楕円 478"/>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110489</xdr:rowOff>
    </xdr:to>
    <xdr:cxnSp macro="">
      <xdr:nvCxnSpPr>
        <xdr:cNvPr id="480" name="直線コネクタ 479"/>
        <xdr:cNvCxnSpPr/>
      </xdr:nvCxnSpPr>
      <xdr:spPr>
        <a:xfrm>
          <a:off x="9639300" y="17937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481" name="楕円 480"/>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106680</xdr:rowOff>
    </xdr:from>
    <xdr:to>
      <xdr:col>50</xdr:col>
      <xdr:colOff>114300</xdr:colOff>
      <xdr:row>104</xdr:row>
      <xdr:rowOff>106680</xdr:rowOff>
    </xdr:to>
    <xdr:cxnSp macro="">
      <xdr:nvCxnSpPr>
        <xdr:cNvPr id="482" name="直線コネクタ 481"/>
        <xdr:cNvCxnSpPr/>
      </xdr:nvCxnSpPr>
      <xdr:spPr>
        <a:xfrm>
          <a:off x="8750300" y="1793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40639</xdr:rowOff>
    </xdr:from>
    <xdr:to>
      <xdr:col>41</xdr:col>
      <xdr:colOff>101600</xdr:colOff>
      <xdr:row>104</xdr:row>
      <xdr:rowOff>142239</xdr:rowOff>
    </xdr:to>
    <xdr:sp macro="" textlink="">
      <xdr:nvSpPr>
        <xdr:cNvPr id="483" name="楕円 482"/>
        <xdr:cNvSpPr/>
      </xdr:nvSpPr>
      <xdr:spPr>
        <a:xfrm>
          <a:off x="781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91439</xdr:rowOff>
    </xdr:from>
    <xdr:to>
      <xdr:col>45</xdr:col>
      <xdr:colOff>177800</xdr:colOff>
      <xdr:row>104</xdr:row>
      <xdr:rowOff>106680</xdr:rowOff>
    </xdr:to>
    <xdr:cxnSp macro="">
      <xdr:nvCxnSpPr>
        <xdr:cNvPr id="484" name="直線コネクタ 483"/>
        <xdr:cNvCxnSpPr/>
      </xdr:nvCxnSpPr>
      <xdr:spPr>
        <a:xfrm>
          <a:off x="7861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55880</xdr:rowOff>
    </xdr:from>
    <xdr:to>
      <xdr:col>36</xdr:col>
      <xdr:colOff>165100</xdr:colOff>
      <xdr:row>104</xdr:row>
      <xdr:rowOff>157480</xdr:rowOff>
    </xdr:to>
    <xdr:sp macro="" textlink="">
      <xdr:nvSpPr>
        <xdr:cNvPr id="485" name="楕円 484"/>
        <xdr:cNvSpPr/>
      </xdr:nvSpPr>
      <xdr:spPr>
        <a:xfrm>
          <a:off x="692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91439</xdr:rowOff>
    </xdr:from>
    <xdr:to>
      <xdr:col>41</xdr:col>
      <xdr:colOff>50800</xdr:colOff>
      <xdr:row>104</xdr:row>
      <xdr:rowOff>106680</xdr:rowOff>
    </xdr:to>
    <xdr:cxnSp macro="">
      <xdr:nvCxnSpPr>
        <xdr:cNvPr id="486" name="直線コネクタ 485"/>
        <xdr:cNvCxnSpPr/>
      </xdr:nvCxnSpPr>
      <xdr:spPr>
        <a:xfrm flipV="1">
          <a:off x="6972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87"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88"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89"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0"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91"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92"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158766</xdr:rowOff>
    </xdr:from>
    <xdr:ext cx="469744" cy="259045"/>
    <xdr:sp macro="" textlink="">
      <xdr:nvSpPr>
        <xdr:cNvPr id="493" name="n_3mainValue【市民会館】&#10;一人当たり面積"/>
        <xdr:cNvSpPr txBox="1"/>
      </xdr:nvSpPr>
      <xdr:spPr>
        <a:xfrm>
          <a:off x="7626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2557</xdr:rowOff>
    </xdr:from>
    <xdr:ext cx="469744" cy="259045"/>
    <xdr:sp macro="" textlink="">
      <xdr:nvSpPr>
        <xdr:cNvPr id="494" name="n_4mainValue【市民会館】&#10;一人当たり面積"/>
        <xdr:cNvSpPr txBox="1"/>
      </xdr:nvSpPr>
      <xdr:spPr>
        <a:xfrm>
          <a:off x="6737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19" name="直線コネクタ 518"/>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0"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1" name="直線コネクタ 520"/>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2"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3" name="直線コネクタ 522"/>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24"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5" name="フローチャート: 判断 524"/>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26" name="フローチャート: 判断 525"/>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28" name="フローチャート: 判断 52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9" name="フローチャート: 判断 52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35" name="楕円 534"/>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536" name="【一般廃棄物処理施設】&#10;有形固定資産減価償却率該当値テキスト"/>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537" name="楕円 536"/>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22860</xdr:rowOff>
    </xdr:to>
    <xdr:cxnSp macro="">
      <xdr:nvCxnSpPr>
        <xdr:cNvPr id="538" name="直線コネクタ 537"/>
        <xdr:cNvCxnSpPr/>
      </xdr:nvCxnSpPr>
      <xdr:spPr>
        <a:xfrm>
          <a:off x="15481300" y="63188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39" name="楕円 538"/>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36</xdr:row>
      <xdr:rowOff>146685</xdr:rowOff>
    </xdr:to>
    <xdr:cxnSp macro="">
      <xdr:nvCxnSpPr>
        <xdr:cNvPr id="540" name="直線コネクタ 539"/>
        <xdr:cNvCxnSpPr/>
      </xdr:nvCxnSpPr>
      <xdr:spPr>
        <a:xfrm>
          <a:off x="14592300" y="6273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41" name="楕円 540"/>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100965</xdr:rowOff>
    </xdr:to>
    <xdr:cxnSp macro="">
      <xdr:nvCxnSpPr>
        <xdr:cNvPr id="542" name="直線コネクタ 541"/>
        <xdr:cNvCxnSpPr/>
      </xdr:nvCxnSpPr>
      <xdr:spPr>
        <a:xfrm>
          <a:off x="13703300" y="6227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43"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4"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45"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547" name="n_1mainValue【一般廃棄物処理施設】&#10;有形固定資産減価償却率"/>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548" name="n_2mainValue【一般廃棄物処理施設】&#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49" name="n_3mainValue【一般廃棄物処理施設】&#10;有形固定資産減価償却率"/>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5" name="直線コネクタ 574"/>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6"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77" name="直線コネクタ 576"/>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78"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79" name="直線コネクタ 578"/>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0"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1" name="フローチャート: 判断 580"/>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2" name="フローチャート: 判断 581"/>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3" name="フローチャート: 判断 582"/>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4" name="フローチャート: 判断 583"/>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85" name="フローチャート: 判断 584"/>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121784</xdr:rowOff>
    </xdr:from>
    <xdr:to>
      <xdr:col>116</xdr:col>
      <xdr:colOff>114300</xdr:colOff>
      <xdr:row>42</xdr:row>
      <xdr:rowOff>51934</xdr:rowOff>
    </xdr:to>
    <xdr:sp macro="" textlink="">
      <xdr:nvSpPr>
        <xdr:cNvPr id="591" name="楕円 590"/>
        <xdr:cNvSpPr/>
      </xdr:nvSpPr>
      <xdr:spPr>
        <a:xfrm>
          <a:off x="22110700" y="71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36711</xdr:rowOff>
    </xdr:from>
    <xdr:ext cx="534377" cy="259045"/>
    <xdr:sp macro="" textlink="">
      <xdr:nvSpPr>
        <xdr:cNvPr id="592" name="【一般廃棄物処理施設】&#10;一人当たり有形固定資産（償却資産）額該当値テキスト"/>
        <xdr:cNvSpPr txBox="1"/>
      </xdr:nvSpPr>
      <xdr:spPr>
        <a:xfrm>
          <a:off x="22199600" y="70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121049</xdr:rowOff>
    </xdr:from>
    <xdr:to>
      <xdr:col>112</xdr:col>
      <xdr:colOff>38100</xdr:colOff>
      <xdr:row>42</xdr:row>
      <xdr:rowOff>51199</xdr:rowOff>
    </xdr:to>
    <xdr:sp macro="" textlink="">
      <xdr:nvSpPr>
        <xdr:cNvPr id="593" name="楕円 592"/>
        <xdr:cNvSpPr/>
      </xdr:nvSpPr>
      <xdr:spPr>
        <a:xfrm>
          <a:off x="212725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399</xdr:rowOff>
    </xdr:from>
    <xdr:to>
      <xdr:col>116</xdr:col>
      <xdr:colOff>63500</xdr:colOff>
      <xdr:row>42</xdr:row>
      <xdr:rowOff>1134</xdr:rowOff>
    </xdr:to>
    <xdr:cxnSp macro="">
      <xdr:nvCxnSpPr>
        <xdr:cNvPr id="594" name="直線コネクタ 593"/>
        <xdr:cNvCxnSpPr/>
      </xdr:nvCxnSpPr>
      <xdr:spPr>
        <a:xfrm>
          <a:off x="21323300" y="7201299"/>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120455</xdr:rowOff>
    </xdr:from>
    <xdr:to>
      <xdr:col>107</xdr:col>
      <xdr:colOff>101600</xdr:colOff>
      <xdr:row>42</xdr:row>
      <xdr:rowOff>50605</xdr:rowOff>
    </xdr:to>
    <xdr:sp macro="" textlink="">
      <xdr:nvSpPr>
        <xdr:cNvPr id="595" name="楕円 594"/>
        <xdr:cNvSpPr/>
      </xdr:nvSpPr>
      <xdr:spPr>
        <a:xfrm>
          <a:off x="20383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171255</xdr:rowOff>
    </xdr:from>
    <xdr:to>
      <xdr:col>111</xdr:col>
      <xdr:colOff>177800</xdr:colOff>
      <xdr:row>42</xdr:row>
      <xdr:rowOff>399</xdr:rowOff>
    </xdr:to>
    <xdr:cxnSp macro="">
      <xdr:nvCxnSpPr>
        <xdr:cNvPr id="596" name="直線コネクタ 595"/>
        <xdr:cNvCxnSpPr/>
      </xdr:nvCxnSpPr>
      <xdr:spPr>
        <a:xfrm>
          <a:off x="20434300" y="720070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121196</xdr:rowOff>
    </xdr:from>
    <xdr:to>
      <xdr:col>102</xdr:col>
      <xdr:colOff>165100</xdr:colOff>
      <xdr:row>42</xdr:row>
      <xdr:rowOff>51346</xdr:rowOff>
    </xdr:to>
    <xdr:sp macro="" textlink="">
      <xdr:nvSpPr>
        <xdr:cNvPr id="597" name="楕円 596"/>
        <xdr:cNvSpPr/>
      </xdr:nvSpPr>
      <xdr:spPr>
        <a:xfrm>
          <a:off x="19494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171255</xdr:rowOff>
    </xdr:from>
    <xdr:to>
      <xdr:col>107</xdr:col>
      <xdr:colOff>50800</xdr:colOff>
      <xdr:row>42</xdr:row>
      <xdr:rowOff>546</xdr:rowOff>
    </xdr:to>
    <xdr:cxnSp macro="">
      <xdr:nvCxnSpPr>
        <xdr:cNvPr id="598" name="直線コネクタ 597"/>
        <xdr:cNvCxnSpPr/>
      </xdr:nvCxnSpPr>
      <xdr:spPr>
        <a:xfrm flipV="1">
          <a:off x="19545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99"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0"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1"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91481</xdr:rowOff>
    </xdr:from>
    <xdr:ext cx="534377" cy="259045"/>
    <xdr:sp macro="" textlink="">
      <xdr:nvSpPr>
        <xdr:cNvPr id="602" name="n_4aveValue【一般廃棄物処理施設】&#10;一人当たり有形固定資産（償却資産）額"/>
        <xdr:cNvSpPr txBox="1"/>
      </xdr:nvSpPr>
      <xdr:spPr>
        <a:xfrm>
          <a:off x="18389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42326</xdr:rowOff>
    </xdr:from>
    <xdr:ext cx="534377" cy="259045"/>
    <xdr:sp macro="" textlink="">
      <xdr:nvSpPr>
        <xdr:cNvPr id="603" name="n_1mainValue【一般廃棄物処理施設】&#10;一人当たり有形固定資産（償却資産）額"/>
        <xdr:cNvSpPr txBox="1"/>
      </xdr:nvSpPr>
      <xdr:spPr>
        <a:xfrm>
          <a:off x="21043411" y="724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41732</xdr:rowOff>
    </xdr:from>
    <xdr:ext cx="534377" cy="259045"/>
    <xdr:sp macro="" textlink="">
      <xdr:nvSpPr>
        <xdr:cNvPr id="604" name="n_2mainValue【一般廃棄物処理施設】&#10;一人当たり有形固定資産（償却資産）額"/>
        <xdr:cNvSpPr txBox="1"/>
      </xdr:nvSpPr>
      <xdr:spPr>
        <a:xfrm>
          <a:off x="201671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42473</xdr:rowOff>
    </xdr:from>
    <xdr:ext cx="534377" cy="259045"/>
    <xdr:sp macro="" textlink="">
      <xdr:nvSpPr>
        <xdr:cNvPr id="605" name="n_3mainValue【一般廃棄物処理施設】&#10;一人当たり有形固定資産（償却資産）額"/>
        <xdr:cNvSpPr txBox="1"/>
      </xdr:nvSpPr>
      <xdr:spPr>
        <a:xfrm>
          <a:off x="19278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41" name="フローチャート: 判断 64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47" name="楕円 64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48"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49" name="楕円 64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650" name="直線コネクタ 649"/>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1" name="楕円 65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52" name="直線コネクタ 651"/>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53" name="楕円 65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654" name="直線コネクタ 653"/>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5" name="楕円 654"/>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656" name="直線コネクタ 655"/>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60"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61"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2"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63"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4" name="n_4mainValue【保健センター・保健所】&#10;有形固定資産減価償却率"/>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8" name="フローチャート: 判断 69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4" name="楕円 703"/>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5"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6" name="楕円 705"/>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7" name="直線コネクタ 706"/>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8" name="楕円 707"/>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09" name="直線コネクタ 708"/>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0" name="楕円 70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1" name="直線コネクタ 710"/>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2" name="楕円 711"/>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3" name="直線コネクタ 712"/>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7"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8"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19"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1"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56" name="フローチャート: 判断 755"/>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762" name="楕円 761"/>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763" name="【消防施設】&#10;有形固定資産減価償却率該当値テキスト"/>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64" name="楕円 763"/>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70486</xdr:rowOff>
    </xdr:to>
    <xdr:cxnSp macro="">
      <xdr:nvCxnSpPr>
        <xdr:cNvPr id="765" name="直線コネクタ 764"/>
        <xdr:cNvCxnSpPr/>
      </xdr:nvCxnSpPr>
      <xdr:spPr>
        <a:xfrm>
          <a:off x="15481300" y="140855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116839</xdr:rowOff>
    </xdr:from>
    <xdr:to>
      <xdr:col>76</xdr:col>
      <xdr:colOff>165100</xdr:colOff>
      <xdr:row>82</xdr:row>
      <xdr:rowOff>46989</xdr:rowOff>
    </xdr:to>
    <xdr:sp macro="" textlink="">
      <xdr:nvSpPr>
        <xdr:cNvPr id="766" name="楕円 765"/>
        <xdr:cNvSpPr/>
      </xdr:nvSpPr>
      <xdr:spPr>
        <a:xfrm>
          <a:off x="14541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26670</xdr:rowOff>
    </xdr:to>
    <xdr:cxnSp macro="">
      <xdr:nvCxnSpPr>
        <xdr:cNvPr id="767" name="直線コネクタ 766"/>
        <xdr:cNvCxnSpPr/>
      </xdr:nvCxnSpPr>
      <xdr:spPr>
        <a:xfrm>
          <a:off x="14592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68" name="楕円 767"/>
        <xdr:cNvSpPr/>
      </xdr:nvSpPr>
      <xdr:spPr>
        <a:xfrm>
          <a:off x="1365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84</xdr:row>
      <xdr:rowOff>114300</xdr:rowOff>
    </xdr:to>
    <xdr:cxnSp macro="">
      <xdr:nvCxnSpPr>
        <xdr:cNvPr id="769" name="直線コネクタ 768"/>
        <xdr:cNvCxnSpPr/>
      </xdr:nvCxnSpPr>
      <xdr:spPr>
        <a:xfrm flipV="1">
          <a:off x="13703300" y="14055089"/>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773" name="n_4aveValue【消防施設】&#10;有形固定資産減価償却率"/>
        <xdr:cNvSpPr txBox="1"/>
      </xdr:nvSpPr>
      <xdr:spPr>
        <a:xfrm>
          <a:off x="12611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774" name="n_1main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775" name="n_2mainValue【消防施設】&#10;有形固定資産減価償却率"/>
        <xdr:cNvSpPr txBox="1"/>
      </xdr:nvSpPr>
      <xdr:spPr>
        <a:xfrm>
          <a:off x="14389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156227</xdr:rowOff>
    </xdr:from>
    <xdr:ext cx="405111" cy="259045"/>
    <xdr:sp macro="" textlink="">
      <xdr:nvSpPr>
        <xdr:cNvPr id="776" name="n_3mainValue【消防施設】&#10;有形固定資産減価償却率"/>
        <xdr:cNvSpPr txBox="1"/>
      </xdr:nvSpPr>
      <xdr:spPr>
        <a:xfrm>
          <a:off x="13500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0" name="直線コネクタ 79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2" name="直線コネクタ 80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4" name="直線コネクタ 80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6" name="フローチャート: 判断 80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07" name="フローチャート: 判断 80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08" name="フローチャート: 判断 80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09" name="フローチャート: 判断 80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10" name="フローチャート: 判断 809"/>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816" name="楕円 815"/>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17"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818" name="楕円 817"/>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819" name="直線コネクタ 818"/>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820" name="楕円 819"/>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821" name="直線コネクタ 820"/>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822" name="楕円 821"/>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10161</xdr:rowOff>
    </xdr:from>
    <xdr:to>
      <xdr:col>107</xdr:col>
      <xdr:colOff>50800</xdr:colOff>
      <xdr:row>86</xdr:row>
      <xdr:rowOff>11430</xdr:rowOff>
    </xdr:to>
    <xdr:cxnSp macro="">
      <xdr:nvCxnSpPr>
        <xdr:cNvPr id="823" name="直線コネクタ 822"/>
        <xdr:cNvCxnSpPr/>
      </xdr:nvCxnSpPr>
      <xdr:spPr>
        <a:xfrm>
          <a:off x="19545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4"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25"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2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163847</xdr:rowOff>
    </xdr:from>
    <xdr:ext cx="469744" cy="259045"/>
    <xdr:sp macro="" textlink="">
      <xdr:nvSpPr>
        <xdr:cNvPr id="827" name="n_4aveValue【消防施設】&#10;一人当たり面積"/>
        <xdr:cNvSpPr txBox="1"/>
      </xdr:nvSpPr>
      <xdr:spPr>
        <a:xfrm>
          <a:off x="18421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828"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829"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830" name="n_3mainValue【消防施設】&#10;一人当たり面積"/>
        <xdr:cNvSpPr txBox="1"/>
      </xdr:nvSpPr>
      <xdr:spPr>
        <a:xfrm>
          <a:off x="19310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56" name="直線コネクタ 85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5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58" name="直線コネクタ 85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2" name="フローチャート: 判断 86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3" name="フローチャート: 判断 86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64" name="フローチャート: 判断 86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65" name="フローチャート: 判断 86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6" name="フローチャート: 判断 86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54792</xdr:rowOff>
    </xdr:from>
    <xdr:to>
      <xdr:col>85</xdr:col>
      <xdr:colOff>177800</xdr:colOff>
      <xdr:row>100</xdr:row>
      <xdr:rowOff>156392</xdr:rowOff>
    </xdr:to>
    <xdr:sp macro="" textlink="">
      <xdr:nvSpPr>
        <xdr:cNvPr id="872" name="楕円 871"/>
        <xdr:cNvSpPr/>
      </xdr:nvSpPr>
      <xdr:spPr>
        <a:xfrm>
          <a:off x="162687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141169</xdr:rowOff>
    </xdr:from>
    <xdr:ext cx="340478" cy="259045"/>
    <xdr:sp macro="" textlink="">
      <xdr:nvSpPr>
        <xdr:cNvPr id="873" name="【庁舎】&#10;有形固定資産減価償却率該当値テキスト"/>
        <xdr:cNvSpPr txBox="1"/>
      </xdr:nvSpPr>
      <xdr:spPr>
        <a:xfrm>
          <a:off x="16357600" y="17114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874" name="楕円 873"/>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105</xdr:row>
      <xdr:rowOff>46808</xdr:rowOff>
    </xdr:to>
    <xdr:cxnSp macro="">
      <xdr:nvCxnSpPr>
        <xdr:cNvPr id="875" name="直線コネクタ 874"/>
        <xdr:cNvCxnSpPr/>
      </xdr:nvCxnSpPr>
      <xdr:spPr>
        <a:xfrm flipV="1">
          <a:off x="15481300" y="17250592"/>
          <a:ext cx="838200" cy="79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876" name="楕円 875"/>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46808</xdr:rowOff>
    </xdr:to>
    <xdr:cxnSp macro="">
      <xdr:nvCxnSpPr>
        <xdr:cNvPr id="877" name="直線コネクタ 876"/>
        <xdr:cNvCxnSpPr/>
      </xdr:nvCxnSpPr>
      <xdr:spPr>
        <a:xfrm>
          <a:off x="14592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878" name="楕円 877"/>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106</xdr:row>
      <xdr:rowOff>35379</xdr:rowOff>
    </xdr:to>
    <xdr:cxnSp macro="">
      <xdr:nvCxnSpPr>
        <xdr:cNvPr id="879" name="直線コネクタ 878"/>
        <xdr:cNvCxnSpPr/>
      </xdr:nvCxnSpPr>
      <xdr:spPr>
        <a:xfrm flipV="1">
          <a:off x="13703300" y="1801803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880" name="楕円 879"/>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35379</xdr:rowOff>
    </xdr:to>
    <xdr:cxnSp macro="">
      <xdr:nvCxnSpPr>
        <xdr:cNvPr id="881" name="直線コネクタ 880"/>
        <xdr:cNvCxnSpPr/>
      </xdr:nvCxnSpPr>
      <xdr:spPr>
        <a:xfrm>
          <a:off x="12814300" y="182058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82"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83"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8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114135</xdr:rowOff>
    </xdr:from>
    <xdr:ext cx="405111" cy="259045"/>
    <xdr:sp macro="" textlink="">
      <xdr:nvSpPr>
        <xdr:cNvPr id="886" name="n_1main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83111</xdr:rowOff>
    </xdr:from>
    <xdr:ext cx="405111" cy="259045"/>
    <xdr:sp macro="" textlink="">
      <xdr:nvSpPr>
        <xdr:cNvPr id="887" name="n_2mainValue【庁舎】&#10;有形固定資産減価償却率"/>
        <xdr:cNvSpPr txBox="1"/>
      </xdr:nvSpPr>
      <xdr:spPr>
        <a:xfrm>
          <a:off x="14389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888" name="n_3mainValue【庁舎】&#10;有形固定資産減価償却率"/>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889" name="n_4mainValue【庁舎】&#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1" name="直線コネクタ 91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3" name="直線コネクタ 91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1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15" name="直線コネクタ 91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7" name="フローチャート: 判断 91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18" name="フローチャート: 判断 91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19" name="フローチャート: 判断 91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0" name="フローチャート: 判断 91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21" name="フローチャート: 判断 920"/>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927" name="楕円 926"/>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928" name="【庁舎】&#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141987</xdr:rowOff>
    </xdr:from>
    <xdr:to>
      <xdr:col>112</xdr:col>
      <xdr:colOff>38100</xdr:colOff>
      <xdr:row>107</xdr:row>
      <xdr:rowOff>72137</xdr:rowOff>
    </xdr:to>
    <xdr:sp macro="" textlink="">
      <xdr:nvSpPr>
        <xdr:cNvPr id="929" name="楕円 928"/>
        <xdr:cNvSpPr/>
      </xdr:nvSpPr>
      <xdr:spPr>
        <a:xfrm>
          <a:off x="21272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107</xdr:row>
      <xdr:rowOff>21337</xdr:rowOff>
    </xdr:to>
    <xdr:cxnSp macro="">
      <xdr:nvCxnSpPr>
        <xdr:cNvPr id="930" name="直線コネクタ 929"/>
        <xdr:cNvCxnSpPr/>
      </xdr:nvCxnSpPr>
      <xdr:spPr>
        <a:xfrm flipV="1">
          <a:off x="21323300" y="17609820"/>
          <a:ext cx="838200" cy="7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31" name="楕円 930"/>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21337</xdr:rowOff>
    </xdr:to>
    <xdr:cxnSp macro="">
      <xdr:nvCxnSpPr>
        <xdr:cNvPr id="932" name="直線コネクタ 931"/>
        <xdr:cNvCxnSpPr/>
      </xdr:nvCxnSpPr>
      <xdr:spPr>
        <a:xfrm>
          <a:off x="20434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109982</xdr:rowOff>
    </xdr:from>
    <xdr:to>
      <xdr:col>102</xdr:col>
      <xdr:colOff>165100</xdr:colOff>
      <xdr:row>105</xdr:row>
      <xdr:rowOff>40132</xdr:rowOff>
    </xdr:to>
    <xdr:sp macro="" textlink="">
      <xdr:nvSpPr>
        <xdr:cNvPr id="933" name="楕円 932"/>
        <xdr:cNvSpPr/>
      </xdr:nvSpPr>
      <xdr:spPr>
        <a:xfrm>
          <a:off x="19494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160782</xdr:rowOff>
    </xdr:from>
    <xdr:to>
      <xdr:col>107</xdr:col>
      <xdr:colOff>50800</xdr:colOff>
      <xdr:row>107</xdr:row>
      <xdr:rowOff>19050</xdr:rowOff>
    </xdr:to>
    <xdr:cxnSp macro="">
      <xdr:nvCxnSpPr>
        <xdr:cNvPr id="934" name="直線コネクタ 933"/>
        <xdr:cNvCxnSpPr/>
      </xdr:nvCxnSpPr>
      <xdr:spPr>
        <a:xfrm>
          <a:off x="19545300" y="179915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167132</xdr:rowOff>
    </xdr:from>
    <xdr:to>
      <xdr:col>98</xdr:col>
      <xdr:colOff>38100</xdr:colOff>
      <xdr:row>105</xdr:row>
      <xdr:rowOff>97282</xdr:rowOff>
    </xdr:to>
    <xdr:sp macro="" textlink="">
      <xdr:nvSpPr>
        <xdr:cNvPr id="935" name="楕円 934"/>
        <xdr:cNvSpPr/>
      </xdr:nvSpPr>
      <xdr:spPr>
        <a:xfrm>
          <a:off x="18605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160782</xdr:rowOff>
    </xdr:from>
    <xdr:to>
      <xdr:col>102</xdr:col>
      <xdr:colOff>114300</xdr:colOff>
      <xdr:row>105</xdr:row>
      <xdr:rowOff>46482</xdr:rowOff>
    </xdr:to>
    <xdr:cxnSp macro="">
      <xdr:nvCxnSpPr>
        <xdr:cNvPr id="936" name="直線コネクタ 935"/>
        <xdr:cNvCxnSpPr/>
      </xdr:nvCxnSpPr>
      <xdr:spPr>
        <a:xfrm flipV="1">
          <a:off x="18656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37"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38"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3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940" name="n_4aveValue【庁舎】&#10;一人当たり面積"/>
        <xdr:cNvSpPr txBox="1"/>
      </xdr:nvSpPr>
      <xdr:spPr>
        <a:xfrm>
          <a:off x="18421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63264</xdr:rowOff>
    </xdr:from>
    <xdr:ext cx="469744" cy="259045"/>
    <xdr:sp macro="" textlink="">
      <xdr:nvSpPr>
        <xdr:cNvPr id="941" name="n_1mainValue【庁舎】&#10;一人当たり面積"/>
        <xdr:cNvSpPr txBox="1"/>
      </xdr:nvSpPr>
      <xdr:spPr>
        <a:xfrm>
          <a:off x="210757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42"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31259</xdr:rowOff>
    </xdr:from>
    <xdr:ext cx="469744" cy="259045"/>
    <xdr:sp macro="" textlink="">
      <xdr:nvSpPr>
        <xdr:cNvPr id="943" name="n_3mainValue【庁舎】&#10;一人当たり面積"/>
        <xdr:cNvSpPr txBox="1"/>
      </xdr:nvSpPr>
      <xdr:spPr>
        <a:xfrm>
          <a:off x="193104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88409</xdr:rowOff>
    </xdr:from>
    <xdr:ext cx="469744" cy="259045"/>
    <xdr:sp macro="" textlink="">
      <xdr:nvSpPr>
        <xdr:cNvPr id="944" name="n_4mainValue【庁舎】&#10;一人当たり面積"/>
        <xdr:cNvSpPr txBox="1"/>
      </xdr:nvSpPr>
      <xdr:spPr>
        <a:xfrm>
          <a:off x="18421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をもって新庁舎建設事業が完了し、「庁舎」の有形固定資産減価償却率は大幅に改善が見込まれたものの、他の施設については有形固定資産減価償却率の増加が進んだ。類似団体と比較すると、比較的築年数が浅い「福祉施設」を除けば老朽化が進んでいる状況にあることがわかる。このうち「体育館・プール」については令和３年度に市民プールの解体を行うことから、大幅に改善が見込まれると判断する。また、「保健センター・保健所」についても市保健センターは令和２年度から新庁舎内に移転し、旧保健センターは廃止後転用となることから数値の大幅な改善が見込まれる。「市民会館」については類似団体や全国平均・愛知県平均と比較しても老朽化が著しく、個別施設計画に基づき適切に施設整備等を行う必要がある。なお、「一般廃棄物処理施設」には海部地区環境事務組合、「消防施設」には海部南部消防組合の所有資産も含まれ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数値であったが、近年の傾向としては固定資産税の増加から基準財政収入額は増加している反面、振替前の基準財政需要額については合併算定替の縮減が進み、令和元年度に関しては障害児保育の密度補正の減少により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債に係る元金償還の算入が始まるため、基準財政需要額は増加する見込みとなるが、固定資産税をはじめ、税収の確保に努め、事業見直し等による歳出削減に取り組み、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28575</xdr:rowOff>
    </xdr:to>
    <xdr:cxnSp macro="">
      <xdr:nvCxnSpPr>
        <xdr:cNvPr id="69" name="直線コネクタ 68"/>
        <xdr:cNvCxnSpPr/>
      </xdr:nvCxnSpPr>
      <xdr:spPr>
        <a:xfrm>
          <a:off x="4114800" y="620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28575</xdr:rowOff>
    </xdr:to>
    <xdr:cxnSp macro="">
      <xdr:nvCxnSpPr>
        <xdr:cNvPr id="72" name="直線コネクタ 71"/>
        <xdr:cNvCxnSpPr/>
      </xdr:nvCxnSpPr>
      <xdr:spPr>
        <a:xfrm>
          <a:off x="3225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28575</xdr:rowOff>
    </xdr:from>
    <xdr:to>
      <xdr:col>15</xdr:col>
      <xdr:colOff>82550</xdr:colOff>
      <xdr:row>36</xdr:row>
      <xdr:rowOff>48683</xdr:rowOff>
    </xdr:to>
    <xdr:cxnSp macro="">
      <xdr:nvCxnSpPr>
        <xdr:cNvPr id="75" name="直線コネクタ 74"/>
        <xdr:cNvCxnSpPr/>
      </xdr:nvCxnSpPr>
      <xdr:spPr>
        <a:xfrm flipV="1">
          <a:off x="2336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149225</xdr:rowOff>
    </xdr:from>
    <xdr:to>
      <xdr:col>15</xdr:col>
      <xdr:colOff>133350</xdr:colOff>
      <xdr:row>36</xdr:row>
      <xdr:rowOff>79375</xdr:rowOff>
    </xdr:to>
    <xdr:sp macro="" textlink="">
      <xdr:nvSpPr>
        <xdr:cNvPr id="92" name="楕円 91"/>
        <xdr:cNvSpPr/>
      </xdr:nvSpPr>
      <xdr:spPr>
        <a:xfrm>
          <a:off x="3175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89552</xdr:rowOff>
    </xdr:from>
    <xdr:ext cx="762000" cy="259045"/>
    <xdr:sp macro="" textlink="">
      <xdr:nvSpPr>
        <xdr:cNvPr id="93" name="テキスト ボックス 92"/>
        <xdr:cNvSpPr txBox="1"/>
      </xdr:nvSpPr>
      <xdr:spPr>
        <a:xfrm>
          <a:off x="2844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経常収支比率は年々増加傾向で前年度に比較して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類似団体平均に近い数値となった。増加の要因として、特に後期高齢者に対する療養給付費の増加や介護保険給付費といった扶助費が大きい。また、市税収入は伸びたものの、普通交付税、臨時財政対策債がそれ以上に減少したことも大きい。</a:t>
          </a:r>
        </a:p>
        <a:p>
          <a:r>
            <a:rPr kumimoji="1" lang="ja-JP" altLang="en-US" sz="1300">
              <a:latin typeface="ＭＳ Ｐゴシック" panose="020B0600070205080204" pitchFamily="50" charset="-128"/>
              <a:ea typeface="ＭＳ Ｐゴシック" panose="020B0600070205080204" pitchFamily="50" charset="-128"/>
            </a:rPr>
            <a:t>　今後は、会計年度任用職員制度の開始に伴う人件費の増加や、庁舎整備事業債の元金償還が始まるため、更に経常収支比率が増加すると見込まれるため、事務事業の優先度を検証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10668</xdr:rowOff>
    </xdr:to>
    <xdr:cxnSp macro="">
      <xdr:nvCxnSpPr>
        <xdr:cNvPr id="130" name="直線コネクタ 129"/>
        <xdr:cNvCxnSpPr/>
      </xdr:nvCxnSpPr>
      <xdr:spPr>
        <a:xfrm>
          <a:off x="4114800" y="1053922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80772</xdr:rowOff>
    </xdr:to>
    <xdr:cxnSp macro="">
      <xdr:nvCxnSpPr>
        <xdr:cNvPr id="133" name="直線コネクタ 132"/>
        <xdr:cNvCxnSpPr/>
      </xdr:nvCxnSpPr>
      <xdr:spPr>
        <a:xfrm>
          <a:off x="3225800" y="104282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141224</xdr:rowOff>
    </xdr:to>
    <xdr:cxnSp macro="">
      <xdr:nvCxnSpPr>
        <xdr:cNvPr id="136" name="直線コネクタ 135"/>
        <xdr:cNvCxnSpPr/>
      </xdr:nvCxnSpPr>
      <xdr:spPr>
        <a:xfrm>
          <a:off x="2336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25400</xdr:rowOff>
    </xdr:to>
    <xdr:cxnSp macro="">
      <xdr:nvCxnSpPr>
        <xdr:cNvPr id="139" name="直線コネクタ 138"/>
        <xdr:cNvCxnSpPr/>
      </xdr:nvCxnSpPr>
      <xdr:spPr>
        <a:xfrm>
          <a:off x="1447800" y="102014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3" name="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全国平均、愛知県平均及び類似団体平均のいずれと比較しても低い数値となっている。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本市は合併団体であることから、類似公共施設が多く、これらの施設に係る人件費、管理運営費が削減できないことから、年々増加傾向にある。今後は公共施設再配置計画等に基づき、公共施設の統廃合、複合化を進めることで、人件費や物件費の増加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91869</xdr:rowOff>
    </xdr:from>
    <xdr:to>
      <xdr:col>23</xdr:col>
      <xdr:colOff>133350</xdr:colOff>
      <xdr:row>81</xdr:row>
      <xdr:rowOff>111868</xdr:rowOff>
    </xdr:to>
    <xdr:cxnSp macro="">
      <xdr:nvCxnSpPr>
        <xdr:cNvPr id="191" name="直線コネクタ 190"/>
        <xdr:cNvCxnSpPr/>
      </xdr:nvCxnSpPr>
      <xdr:spPr>
        <a:xfrm>
          <a:off x="4114800" y="13979319"/>
          <a:ext cx="8382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63771</xdr:rowOff>
    </xdr:from>
    <xdr:to>
      <xdr:col>19</xdr:col>
      <xdr:colOff>133350</xdr:colOff>
      <xdr:row>81</xdr:row>
      <xdr:rowOff>91869</xdr:rowOff>
    </xdr:to>
    <xdr:cxnSp macro="">
      <xdr:nvCxnSpPr>
        <xdr:cNvPr id="194" name="直線コネクタ 193"/>
        <xdr:cNvCxnSpPr/>
      </xdr:nvCxnSpPr>
      <xdr:spPr>
        <a:xfrm>
          <a:off x="3225800" y="13951221"/>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62054</xdr:rowOff>
    </xdr:from>
    <xdr:to>
      <xdr:col>15</xdr:col>
      <xdr:colOff>82550</xdr:colOff>
      <xdr:row>81</xdr:row>
      <xdr:rowOff>63771</xdr:rowOff>
    </xdr:to>
    <xdr:cxnSp macro="">
      <xdr:nvCxnSpPr>
        <xdr:cNvPr id="197" name="直線コネクタ 196"/>
        <xdr:cNvCxnSpPr/>
      </xdr:nvCxnSpPr>
      <xdr:spPr>
        <a:xfrm>
          <a:off x="2336800" y="13949504"/>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49786</xdr:rowOff>
    </xdr:from>
    <xdr:to>
      <xdr:col>11</xdr:col>
      <xdr:colOff>31750</xdr:colOff>
      <xdr:row>81</xdr:row>
      <xdr:rowOff>62054</xdr:rowOff>
    </xdr:to>
    <xdr:cxnSp macro="">
      <xdr:nvCxnSpPr>
        <xdr:cNvPr id="200" name="直線コネクタ 199"/>
        <xdr:cNvCxnSpPr/>
      </xdr:nvCxnSpPr>
      <xdr:spPr>
        <a:xfrm>
          <a:off x="1447800" y="1393723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61068</xdr:rowOff>
    </xdr:from>
    <xdr:to>
      <xdr:col>23</xdr:col>
      <xdr:colOff>184150</xdr:colOff>
      <xdr:row>81</xdr:row>
      <xdr:rowOff>162668</xdr:rowOff>
    </xdr:to>
    <xdr:sp macro="" textlink="">
      <xdr:nvSpPr>
        <xdr:cNvPr id="210" name="楕円 209"/>
        <xdr:cNvSpPr/>
      </xdr:nvSpPr>
      <xdr:spPr>
        <a:xfrm>
          <a:off x="4902200" y="139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77595</xdr:rowOff>
    </xdr:from>
    <xdr:ext cx="762000" cy="259045"/>
    <xdr:sp macro="" textlink="">
      <xdr:nvSpPr>
        <xdr:cNvPr id="211" name="人件費・物件費等の状況該当値テキスト"/>
        <xdr:cNvSpPr txBox="1"/>
      </xdr:nvSpPr>
      <xdr:spPr>
        <a:xfrm>
          <a:off x="5041900" y="1379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41069</xdr:rowOff>
    </xdr:from>
    <xdr:to>
      <xdr:col>19</xdr:col>
      <xdr:colOff>184150</xdr:colOff>
      <xdr:row>81</xdr:row>
      <xdr:rowOff>142669</xdr:rowOff>
    </xdr:to>
    <xdr:sp macro="" textlink="">
      <xdr:nvSpPr>
        <xdr:cNvPr id="212" name="楕円 211"/>
        <xdr:cNvSpPr/>
      </xdr:nvSpPr>
      <xdr:spPr>
        <a:xfrm>
          <a:off x="4064000" y="13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152846</xdr:rowOff>
    </xdr:from>
    <xdr:ext cx="736600" cy="259045"/>
    <xdr:sp macro="" textlink="">
      <xdr:nvSpPr>
        <xdr:cNvPr id="213" name="テキスト ボックス 212"/>
        <xdr:cNvSpPr txBox="1"/>
      </xdr:nvSpPr>
      <xdr:spPr>
        <a:xfrm>
          <a:off x="3733800" y="1369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12971</xdr:rowOff>
    </xdr:from>
    <xdr:to>
      <xdr:col>15</xdr:col>
      <xdr:colOff>133350</xdr:colOff>
      <xdr:row>81</xdr:row>
      <xdr:rowOff>114571</xdr:rowOff>
    </xdr:to>
    <xdr:sp macro="" textlink="">
      <xdr:nvSpPr>
        <xdr:cNvPr id="214" name="楕円 213"/>
        <xdr:cNvSpPr/>
      </xdr:nvSpPr>
      <xdr:spPr>
        <a:xfrm>
          <a:off x="3175000" y="139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124748</xdr:rowOff>
    </xdr:from>
    <xdr:ext cx="762000" cy="259045"/>
    <xdr:sp macro="" textlink="">
      <xdr:nvSpPr>
        <xdr:cNvPr id="215" name="テキスト ボックス 214"/>
        <xdr:cNvSpPr txBox="1"/>
      </xdr:nvSpPr>
      <xdr:spPr>
        <a:xfrm>
          <a:off x="2844800" y="136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11254</xdr:rowOff>
    </xdr:from>
    <xdr:to>
      <xdr:col>11</xdr:col>
      <xdr:colOff>82550</xdr:colOff>
      <xdr:row>81</xdr:row>
      <xdr:rowOff>112854</xdr:rowOff>
    </xdr:to>
    <xdr:sp macro="" textlink="">
      <xdr:nvSpPr>
        <xdr:cNvPr id="216" name="楕円 215"/>
        <xdr:cNvSpPr/>
      </xdr:nvSpPr>
      <xdr:spPr>
        <a:xfrm>
          <a:off x="2286000" y="13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123031</xdr:rowOff>
    </xdr:from>
    <xdr:ext cx="762000" cy="259045"/>
    <xdr:sp macro="" textlink="">
      <xdr:nvSpPr>
        <xdr:cNvPr id="217" name="テキスト ボックス 216"/>
        <xdr:cNvSpPr txBox="1"/>
      </xdr:nvSpPr>
      <xdr:spPr>
        <a:xfrm>
          <a:off x="1955800" y="1366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170436</xdr:rowOff>
    </xdr:from>
    <xdr:to>
      <xdr:col>7</xdr:col>
      <xdr:colOff>31750</xdr:colOff>
      <xdr:row>81</xdr:row>
      <xdr:rowOff>100586</xdr:rowOff>
    </xdr:to>
    <xdr:sp macro="" textlink="">
      <xdr:nvSpPr>
        <xdr:cNvPr id="218" name="楕円 217"/>
        <xdr:cNvSpPr/>
      </xdr:nvSpPr>
      <xdr:spPr>
        <a:xfrm>
          <a:off x="1397000" y="138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110763</xdr:rowOff>
    </xdr:from>
    <xdr:ext cx="762000" cy="259045"/>
    <xdr:sp macro="" textlink="">
      <xdr:nvSpPr>
        <xdr:cNvPr id="219" name="テキスト ボックス 218"/>
        <xdr:cNvSpPr txBox="1"/>
      </xdr:nvSpPr>
      <xdr:spPr>
        <a:xfrm>
          <a:off x="1066800" y="136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任期付職員の採用に伴い、当該階層の指数を引き下げることとなった。しかし、経験年数階層間の異動が増加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68036</xdr:rowOff>
    </xdr:to>
    <xdr:cxnSp macro="">
      <xdr:nvCxnSpPr>
        <xdr:cNvPr id="255" name="直線コネクタ 254"/>
        <xdr:cNvCxnSpPr/>
      </xdr:nvCxnSpPr>
      <xdr:spPr>
        <a:xfrm flipV="1">
          <a:off x="16179800" y="149152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58" name="直線コネクタ 257"/>
        <xdr:cNvCxnSpPr/>
      </xdr:nvCxnSpPr>
      <xdr:spPr>
        <a:xfrm>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102507</xdr:rowOff>
    </xdr:to>
    <xdr:cxnSp macro="">
      <xdr:nvCxnSpPr>
        <xdr:cNvPr id="261" name="直線コネクタ 260"/>
        <xdr:cNvCxnSpPr/>
      </xdr:nvCxnSpPr>
      <xdr:spPr>
        <a:xfrm flipV="1">
          <a:off x="14401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4" name="直線コネクタ 263"/>
        <xdr:cNvCxnSpPr/>
      </xdr:nvCxnSpPr>
      <xdr:spPr>
        <a:xfrm>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本市は市立保育所数が多く、例年若年層保育士の離職人数と新規採用人数のバランスをとることに苦慮しており、人口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41819</xdr:rowOff>
    </xdr:to>
    <xdr:cxnSp macro="">
      <xdr:nvCxnSpPr>
        <xdr:cNvPr id="320" name="直線コネクタ 319"/>
        <xdr:cNvCxnSpPr/>
      </xdr:nvCxnSpPr>
      <xdr:spPr>
        <a:xfrm flipV="1">
          <a:off x="16179800" y="1047614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41819</xdr:rowOff>
    </xdr:from>
    <xdr:to>
      <xdr:col>77</xdr:col>
      <xdr:colOff>44450</xdr:colOff>
      <xdr:row>61</xdr:row>
      <xdr:rowOff>53884</xdr:rowOff>
    </xdr:to>
    <xdr:cxnSp macro="">
      <xdr:nvCxnSpPr>
        <xdr:cNvPr id="323" name="直線コネクタ 322"/>
        <xdr:cNvCxnSpPr/>
      </xdr:nvCxnSpPr>
      <xdr:spPr>
        <a:xfrm flipV="1">
          <a:off x="15290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59055</xdr:rowOff>
    </xdr:to>
    <xdr:cxnSp macro="">
      <xdr:nvCxnSpPr>
        <xdr:cNvPr id="326" name="直線コネクタ 325"/>
        <xdr:cNvCxnSpPr/>
      </xdr:nvCxnSpPr>
      <xdr:spPr>
        <a:xfrm flipV="1">
          <a:off x="14401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59055</xdr:rowOff>
    </xdr:to>
    <xdr:cxnSp macro="">
      <xdr:nvCxnSpPr>
        <xdr:cNvPr id="329" name="直線コネクタ 328"/>
        <xdr:cNvCxnSpPr/>
      </xdr:nvCxnSpPr>
      <xdr:spPr>
        <a:xfrm>
          <a:off x="135128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39" name="楕円 338"/>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0"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1" name="楕円 340"/>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102796</xdr:rowOff>
    </xdr:from>
    <xdr:ext cx="736600" cy="259045"/>
    <xdr:sp macro="" textlink="">
      <xdr:nvSpPr>
        <xdr:cNvPr id="342" name="テキスト ボックス 341"/>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3" name="楕円 342"/>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4" name="テキスト ボックス 343"/>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5" name="楕円 344"/>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6" name="テキスト ボックス 345"/>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7" name="楕円 346"/>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8" name="テキスト ボックス 347"/>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年度地域総合整備事業債等の償還終了により公債費が減少したため、実質公債費比率は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令和４年度からは令和元年発行の庁舎整備事業債等の償還が始まることや、また、新火葬場建設等の大型事業も控えていることで、増加していく見通しとなっているため、積極的な財源確保及び行政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156210</xdr:rowOff>
    </xdr:to>
    <xdr:cxnSp macro="">
      <xdr:nvCxnSpPr>
        <xdr:cNvPr id="382" name="直線コネクタ 381"/>
        <xdr:cNvCxnSpPr/>
      </xdr:nvCxnSpPr>
      <xdr:spPr>
        <a:xfrm flipV="1">
          <a:off x="16179800" y="66391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846</xdr:rowOff>
    </xdr:to>
    <xdr:cxnSp macro="">
      <xdr:nvCxnSpPr>
        <xdr:cNvPr id="385" name="直線コネクタ 384"/>
        <xdr:cNvCxnSpPr/>
      </xdr:nvCxnSpPr>
      <xdr:spPr>
        <a:xfrm flipV="1">
          <a:off x="15290800" y="667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88" name="直線コネクタ 387"/>
        <xdr:cNvCxnSpPr/>
      </xdr:nvCxnSpPr>
      <xdr:spPr>
        <a:xfrm flipV="1">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24977</xdr:rowOff>
    </xdr:to>
    <xdr:cxnSp macro="">
      <xdr:nvCxnSpPr>
        <xdr:cNvPr id="391" name="直線コネクタ 390"/>
        <xdr:cNvCxnSpPr/>
      </xdr:nvCxnSpPr>
      <xdr:spPr>
        <a:xfrm flipV="1">
          <a:off x="13512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47431</xdr:rowOff>
    </xdr:from>
    <xdr:ext cx="762000" cy="259045"/>
    <xdr:sp macro="" textlink="">
      <xdr:nvSpPr>
        <xdr:cNvPr id="395" name="テキスト ボックス 394"/>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1" name="楕円 400"/>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2"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3" name="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5" name="楕円 404"/>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6" name="テキスト ボックス 405"/>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7" name="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8" name="テキスト ボックス 407"/>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ポイントと大きく増加となった。増加となった要因は庁舎整備事業債や小学校の長寿命化、空調整備に係る学校施設整備事業債を発行したことにより、地方債現在高が増加したためである。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火葬場整備事業や小中学校の長寿命化等大型事業に伴う地方債の発行の増加が見込まれるため、将来負担比率の更なる増加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135001</xdr:rowOff>
    </xdr:from>
    <xdr:to>
      <xdr:col>81</xdr:col>
      <xdr:colOff>44450</xdr:colOff>
      <xdr:row>18</xdr:row>
      <xdr:rowOff>63161</xdr:rowOff>
    </xdr:to>
    <xdr:cxnSp macro="">
      <xdr:nvCxnSpPr>
        <xdr:cNvPr id="444" name="直線コネクタ 443"/>
        <xdr:cNvCxnSpPr/>
      </xdr:nvCxnSpPr>
      <xdr:spPr>
        <a:xfrm>
          <a:off x="16179800" y="2878201"/>
          <a:ext cx="8382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108458</xdr:rowOff>
    </xdr:from>
    <xdr:to>
      <xdr:col>77</xdr:col>
      <xdr:colOff>44450</xdr:colOff>
      <xdr:row>16</xdr:row>
      <xdr:rowOff>135001</xdr:rowOff>
    </xdr:to>
    <xdr:cxnSp macro="">
      <xdr:nvCxnSpPr>
        <xdr:cNvPr id="447" name="直線コネクタ 446"/>
        <xdr:cNvCxnSpPr/>
      </xdr:nvCxnSpPr>
      <xdr:spPr>
        <a:xfrm>
          <a:off x="15290800" y="28516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41698</xdr:rowOff>
    </xdr:from>
    <xdr:to>
      <xdr:col>72</xdr:col>
      <xdr:colOff>203200</xdr:colOff>
      <xdr:row>16</xdr:row>
      <xdr:rowOff>108458</xdr:rowOff>
    </xdr:to>
    <xdr:cxnSp macro="">
      <xdr:nvCxnSpPr>
        <xdr:cNvPr id="450" name="直線コネクタ 449"/>
        <xdr:cNvCxnSpPr/>
      </xdr:nvCxnSpPr>
      <xdr:spPr>
        <a:xfrm>
          <a:off x="14401800" y="278489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165693</xdr:rowOff>
    </xdr:from>
    <xdr:to>
      <xdr:col>68</xdr:col>
      <xdr:colOff>152400</xdr:colOff>
      <xdr:row>16</xdr:row>
      <xdr:rowOff>41698</xdr:rowOff>
    </xdr:to>
    <xdr:cxnSp macro="">
      <xdr:nvCxnSpPr>
        <xdr:cNvPr id="453" name="直線コネクタ 452"/>
        <xdr:cNvCxnSpPr/>
      </xdr:nvCxnSpPr>
      <xdr:spPr>
        <a:xfrm>
          <a:off x="13512800" y="2737443"/>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6" name="フローチャート: 判断 455"/>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7" name="テキスト ボックス 456"/>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12361</xdr:rowOff>
    </xdr:from>
    <xdr:to>
      <xdr:col>81</xdr:col>
      <xdr:colOff>95250</xdr:colOff>
      <xdr:row>18</xdr:row>
      <xdr:rowOff>113961</xdr:rowOff>
    </xdr:to>
    <xdr:sp macro="" textlink="">
      <xdr:nvSpPr>
        <xdr:cNvPr id="463" name="楕円 462"/>
        <xdr:cNvSpPr/>
      </xdr:nvSpPr>
      <xdr:spPr>
        <a:xfrm>
          <a:off x="169672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155888</xdr:rowOff>
    </xdr:from>
    <xdr:ext cx="762000" cy="259045"/>
    <xdr:sp macro="" textlink="">
      <xdr:nvSpPr>
        <xdr:cNvPr id="464" name="将来負担の状況該当値テキスト"/>
        <xdr:cNvSpPr txBox="1"/>
      </xdr:nvSpPr>
      <xdr:spPr>
        <a:xfrm>
          <a:off x="17106900" y="30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84201</xdr:rowOff>
    </xdr:from>
    <xdr:to>
      <xdr:col>77</xdr:col>
      <xdr:colOff>95250</xdr:colOff>
      <xdr:row>17</xdr:row>
      <xdr:rowOff>14351</xdr:rowOff>
    </xdr:to>
    <xdr:sp macro="" textlink="">
      <xdr:nvSpPr>
        <xdr:cNvPr id="465" name="楕円 464"/>
        <xdr:cNvSpPr/>
      </xdr:nvSpPr>
      <xdr:spPr>
        <a:xfrm>
          <a:off x="16129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170578</xdr:rowOff>
    </xdr:from>
    <xdr:ext cx="736600" cy="259045"/>
    <xdr:sp macro="" textlink="">
      <xdr:nvSpPr>
        <xdr:cNvPr id="466" name="テキスト ボックス 465"/>
        <xdr:cNvSpPr txBox="1"/>
      </xdr:nvSpPr>
      <xdr:spPr>
        <a:xfrm>
          <a:off x="15798800" y="29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67" name="楕円 466"/>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68" name="テキスト ボックス 467"/>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162348</xdr:rowOff>
    </xdr:from>
    <xdr:to>
      <xdr:col>68</xdr:col>
      <xdr:colOff>203200</xdr:colOff>
      <xdr:row>16</xdr:row>
      <xdr:rowOff>92498</xdr:rowOff>
    </xdr:to>
    <xdr:sp macro="" textlink="">
      <xdr:nvSpPr>
        <xdr:cNvPr id="469" name="楕円 468"/>
        <xdr:cNvSpPr/>
      </xdr:nvSpPr>
      <xdr:spPr>
        <a:xfrm>
          <a:off x="14351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102675</xdr:rowOff>
    </xdr:from>
    <xdr:ext cx="762000" cy="259045"/>
    <xdr:sp macro="" textlink="">
      <xdr:nvSpPr>
        <xdr:cNvPr id="470" name="テキスト ボックス 469"/>
        <xdr:cNvSpPr txBox="1"/>
      </xdr:nvSpPr>
      <xdr:spPr>
        <a:xfrm>
          <a:off x="14020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114893</xdr:rowOff>
    </xdr:from>
    <xdr:to>
      <xdr:col>64</xdr:col>
      <xdr:colOff>152400</xdr:colOff>
      <xdr:row>16</xdr:row>
      <xdr:rowOff>45043</xdr:rowOff>
    </xdr:to>
    <xdr:sp macro="" textlink="">
      <xdr:nvSpPr>
        <xdr:cNvPr id="471" name="楕円 470"/>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55220</xdr:rowOff>
    </xdr:from>
    <xdr:ext cx="762000" cy="259045"/>
    <xdr:sp macro="" textlink="">
      <xdr:nvSpPr>
        <xdr:cNvPr id="472" name="テキスト ボックス 471"/>
        <xdr:cNvSpPr txBox="1"/>
      </xdr:nvSpPr>
      <xdr:spPr>
        <a:xfrm>
          <a:off x="13131800" y="24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職員数は前年に比べ微減であり、基本給やその他手当についても概ね前年同額で推移している。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類似団体平均は下回っているが、人件費の増加抑制のため、市立保育所調理業務の民間委託、情報化による事務処理の効率化等を推進していく。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146050</xdr:rowOff>
    </xdr:to>
    <xdr:cxnSp macro="">
      <xdr:nvCxnSpPr>
        <xdr:cNvPr id="66" name="直線コネクタ 65"/>
        <xdr:cNvCxnSpPr/>
      </xdr:nvCxnSpPr>
      <xdr:spPr>
        <a:xfrm>
          <a:off x="3987800" y="613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35560</xdr:rowOff>
    </xdr:to>
    <xdr:cxnSp macro="">
      <xdr:nvCxnSpPr>
        <xdr:cNvPr id="69" name="直線コネクタ 68"/>
        <xdr:cNvCxnSpPr/>
      </xdr:nvCxnSpPr>
      <xdr:spPr>
        <a:xfrm flipV="1">
          <a:off x="3098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35560</xdr:rowOff>
    </xdr:to>
    <xdr:cxnSp macro="">
      <xdr:nvCxnSpPr>
        <xdr:cNvPr id="72" name="直線コネクタ 71"/>
        <xdr:cNvCxnSpPr/>
      </xdr:nvCxnSpPr>
      <xdr:spPr>
        <a:xfrm>
          <a:off x="2209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153670</xdr:rowOff>
    </xdr:to>
    <xdr:cxnSp macro="">
      <xdr:nvCxnSpPr>
        <xdr:cNvPr id="75" name="直線コネクタ 74"/>
        <xdr:cNvCxnSpPr/>
      </xdr:nvCxnSpPr>
      <xdr:spPr>
        <a:xfrm>
          <a:off x="1320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ポイント大きくなった要因としては、小中学校の空調整備により電気料の増加や委託料の増加、また歳入の面では、幼保無償化により保育所認定児利用料が減少したことによることが挙げられる。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今後は公共施設の統廃合を進めることで、物件費増加の抑制に努める。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39914</xdr:rowOff>
    </xdr:to>
    <xdr:cxnSp macro="">
      <xdr:nvCxnSpPr>
        <xdr:cNvPr id="129" name="直線コネクタ 128"/>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124279</xdr:rowOff>
    </xdr:to>
    <xdr:cxnSp macro="">
      <xdr:nvCxnSpPr>
        <xdr:cNvPr id="132" name="直線コネクタ 131"/>
        <xdr:cNvCxnSpPr/>
      </xdr:nvCxnSpPr>
      <xdr:spPr>
        <a:xfrm>
          <a:off x="14782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37193</xdr:rowOff>
    </xdr:to>
    <xdr:cxnSp macro="">
      <xdr:nvCxnSpPr>
        <xdr:cNvPr id="135" name="直線コネクタ 134"/>
        <xdr:cNvCxnSpPr/>
      </xdr:nvCxnSpPr>
      <xdr:spPr>
        <a:xfrm>
          <a:off x="13893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165100</xdr:rowOff>
    </xdr:to>
    <xdr:cxnSp macro="">
      <xdr:nvCxnSpPr>
        <xdr:cNvPr id="138" name="直線コネクタ 137"/>
        <xdr:cNvCxnSpPr/>
      </xdr:nvCxnSpPr>
      <xdr:spPr>
        <a:xfrm>
          <a:off x="13004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大きくなった要因としては、介護給付費・訓練等給付費の利用者数が増加したことや、幼保無償化によりこれまで保育所の私的契約だった児童が施設型給付認定を受けたことによる扶助費の増額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今後も社会保障関連経費の増加が見込まれるため、適正な資格審査の実施や市単独の扶助制度の見直しなどにより安定した財政運営に努める。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78015</xdr:rowOff>
    </xdr:to>
    <xdr:cxnSp macro="">
      <xdr:nvCxnSpPr>
        <xdr:cNvPr id="192" name="直線コネクタ 191"/>
        <xdr:cNvCxnSpPr/>
      </xdr:nvCxnSpPr>
      <xdr:spPr>
        <a:xfrm>
          <a:off x="3987800" y="99404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167822</xdr:rowOff>
    </xdr:to>
    <xdr:cxnSp macro="">
      <xdr:nvCxnSpPr>
        <xdr:cNvPr id="195" name="直線コネクタ 194"/>
        <xdr:cNvCxnSpPr/>
      </xdr:nvCxnSpPr>
      <xdr:spPr>
        <a:xfrm>
          <a:off x="3098800" y="9613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8" name="直線コネクタ 197"/>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1" name="直線コネクタ 200"/>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9" name="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20" name="テキスト ボックス 219"/>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繰出金の増加等の理由により、前年度に比べ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ポイント上昇し、その他に係る経常収支比率は類似団体平均を上回った。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公共下水道事業の整備、医療費及び介護費の伸びなどにより公共下水道事業、後期高齢者医療及び介護保険において一般会計からの補填が必要と想定されるため、適正な財源の確保に努めるとともに各事業の効率的な運営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162923</xdr:rowOff>
    </xdr:to>
    <xdr:cxnSp macro="">
      <xdr:nvCxnSpPr>
        <xdr:cNvPr id="255" name="直線コネクタ 254"/>
        <xdr:cNvCxnSpPr/>
      </xdr:nvCxnSpPr>
      <xdr:spPr>
        <a:xfrm>
          <a:off x="15671800" y="96596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56</xdr:row>
      <xdr:rowOff>58420</xdr:rowOff>
    </xdr:to>
    <xdr:cxnSp macro="">
      <xdr:nvCxnSpPr>
        <xdr:cNvPr id="258" name="直線コネクタ 257"/>
        <xdr:cNvCxnSpPr/>
      </xdr:nvCxnSpPr>
      <xdr:spPr>
        <a:xfrm>
          <a:off x="14782800" y="9385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54</xdr:row>
      <xdr:rowOff>127000</xdr:rowOff>
    </xdr:to>
    <xdr:cxnSp macro="">
      <xdr:nvCxnSpPr>
        <xdr:cNvPr id="261" name="直線コネクタ 260"/>
        <xdr:cNvCxnSpPr/>
      </xdr:nvCxnSpPr>
      <xdr:spPr>
        <a:xfrm>
          <a:off x="13893800" y="9372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113937</xdr:rowOff>
    </xdr:to>
    <xdr:cxnSp macro="">
      <xdr:nvCxnSpPr>
        <xdr:cNvPr id="264" name="直線コネクタ 263"/>
        <xdr:cNvCxnSpPr/>
      </xdr:nvCxnSpPr>
      <xdr:spPr>
        <a:xfrm>
          <a:off x="13004800" y="9339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8" name="テキスト ボックス 26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112123</xdr:rowOff>
    </xdr:from>
    <xdr:to>
      <xdr:col>82</xdr:col>
      <xdr:colOff>158750</xdr:colOff>
      <xdr:row>57</xdr:row>
      <xdr:rowOff>42273</xdr:rowOff>
    </xdr:to>
    <xdr:sp macro="" textlink="">
      <xdr:nvSpPr>
        <xdr:cNvPr id="274" name="楕円 273"/>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84200</xdr:rowOff>
    </xdr:from>
    <xdr:ext cx="762000" cy="259045"/>
    <xdr:sp macro="" textlink="">
      <xdr:nvSpPr>
        <xdr:cNvPr id="275" name="その他該当値テキスト"/>
        <xdr:cNvSpPr txBox="1"/>
      </xdr:nvSpPr>
      <xdr:spPr>
        <a:xfrm>
          <a:off x="16598900" y="96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6" name="楕円 27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7" name="テキスト ボックス 276"/>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8" name="楕円 27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9" name="テキスト ボックス 27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63137</xdr:rowOff>
    </xdr:from>
    <xdr:to>
      <xdr:col>69</xdr:col>
      <xdr:colOff>142875</xdr:colOff>
      <xdr:row>54</xdr:row>
      <xdr:rowOff>164737</xdr:rowOff>
    </xdr:to>
    <xdr:sp macro="" textlink="">
      <xdr:nvSpPr>
        <xdr:cNvPr id="280" name="楕円 279"/>
        <xdr:cNvSpPr/>
      </xdr:nvSpPr>
      <xdr:spPr>
        <a:xfrm>
          <a:off x="13843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3464</xdr:rowOff>
    </xdr:from>
    <xdr:ext cx="762000" cy="259045"/>
    <xdr:sp macro="" textlink="">
      <xdr:nvSpPr>
        <xdr:cNvPr id="281" name="テキスト ボックス 280"/>
        <xdr:cNvSpPr txBox="1"/>
      </xdr:nvSpPr>
      <xdr:spPr>
        <a:xfrm>
          <a:off x="13512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2" name="楕円 28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3" name="テキスト ボックス 28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り類似団体平均と同等となったが、この要因は当市のごみ処理業務や消防業務を一部事務組合で行っており、それらに対する負担金が下がったためである。ただし、これらの負担金は、毎年構成団体との協議、規約等により大きく変動するため、今後も負担金の適正化を進めるとともに補助金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13" name="直線コネクタ 312"/>
        <xdr:cNvCxnSpPr/>
      </xdr:nvCxnSpPr>
      <xdr:spPr>
        <a:xfrm flipV="1">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38</xdr:row>
      <xdr:rowOff>3556</xdr:rowOff>
    </xdr:to>
    <xdr:cxnSp macro="">
      <xdr:nvCxnSpPr>
        <xdr:cNvPr id="316" name="直線コネクタ 315"/>
        <xdr:cNvCxnSpPr/>
      </xdr:nvCxnSpPr>
      <xdr:spPr>
        <a:xfrm flipV="1">
          <a:off x="14782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3556</xdr:rowOff>
    </xdr:to>
    <xdr:cxnSp macro="">
      <xdr:nvCxnSpPr>
        <xdr:cNvPr id="319" name="直線コネクタ 318"/>
        <xdr:cNvCxnSpPr/>
      </xdr:nvCxnSpPr>
      <xdr:spPr>
        <a:xfrm>
          <a:off x="13893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129286</xdr:rowOff>
    </xdr:to>
    <xdr:cxnSp macro="">
      <xdr:nvCxnSpPr>
        <xdr:cNvPr id="322" name="直線コネクタ 321"/>
        <xdr:cNvCxnSpPr/>
      </xdr:nvCxnSpPr>
      <xdr:spPr>
        <a:xfrm flipV="1">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6" name="楕円 335"/>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7" name="テキスト ボックス 336"/>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年度債の元利償還が終了したことを理由として、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の元金償還が始まることや、新火葬場建設等に係る新規事業債の発行により増加が見込まれるため、交付税措置のある起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120469</xdr:rowOff>
    </xdr:from>
    <xdr:to>
      <xdr:col>24</xdr:col>
      <xdr:colOff>25400</xdr:colOff>
      <xdr:row>74</xdr:row>
      <xdr:rowOff>146594</xdr:rowOff>
    </xdr:to>
    <xdr:cxnSp macro="">
      <xdr:nvCxnSpPr>
        <xdr:cNvPr id="376" name="直線コネクタ 375"/>
        <xdr:cNvCxnSpPr/>
      </xdr:nvCxnSpPr>
      <xdr:spPr>
        <a:xfrm flipV="1">
          <a:off x="3987800" y="128077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146594</xdr:rowOff>
    </xdr:from>
    <xdr:to>
      <xdr:col>19</xdr:col>
      <xdr:colOff>187325</xdr:colOff>
      <xdr:row>75</xdr:row>
      <xdr:rowOff>20865</xdr:rowOff>
    </xdr:to>
    <xdr:cxnSp macro="">
      <xdr:nvCxnSpPr>
        <xdr:cNvPr id="379" name="直線コネクタ 378"/>
        <xdr:cNvCxnSpPr/>
      </xdr:nvCxnSpPr>
      <xdr:spPr>
        <a:xfrm flipV="1">
          <a:off x="3098800" y="12833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46990</xdr:rowOff>
    </xdr:to>
    <xdr:cxnSp macro="">
      <xdr:nvCxnSpPr>
        <xdr:cNvPr id="382" name="直線コネクタ 381"/>
        <xdr:cNvCxnSpPr/>
      </xdr:nvCxnSpPr>
      <xdr:spPr>
        <a:xfrm flipV="1">
          <a:off x="2209800" y="12879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46990</xdr:rowOff>
    </xdr:to>
    <xdr:cxnSp macro="">
      <xdr:nvCxnSpPr>
        <xdr:cNvPr id="385" name="直線コネクタ 384"/>
        <xdr:cNvCxnSpPr/>
      </xdr:nvCxnSpPr>
      <xdr:spPr>
        <a:xfrm>
          <a:off x="1320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69669</xdr:rowOff>
    </xdr:from>
    <xdr:to>
      <xdr:col>24</xdr:col>
      <xdr:colOff>76200</xdr:colOff>
      <xdr:row>74</xdr:row>
      <xdr:rowOff>171269</xdr:rowOff>
    </xdr:to>
    <xdr:sp macro="" textlink="">
      <xdr:nvSpPr>
        <xdr:cNvPr id="395" name="楕円 394"/>
        <xdr:cNvSpPr/>
      </xdr:nvSpPr>
      <xdr:spPr>
        <a:xfrm>
          <a:off x="4775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86196</xdr:rowOff>
    </xdr:from>
    <xdr:ext cx="762000" cy="259045"/>
    <xdr:sp macro="" textlink="">
      <xdr:nvSpPr>
        <xdr:cNvPr id="396" name="公債費該当値テキスト"/>
        <xdr:cNvSpPr txBox="1"/>
      </xdr:nvSpPr>
      <xdr:spPr>
        <a:xfrm>
          <a:off x="4914900" y="126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95794</xdr:rowOff>
    </xdr:from>
    <xdr:to>
      <xdr:col>20</xdr:col>
      <xdr:colOff>38100</xdr:colOff>
      <xdr:row>75</xdr:row>
      <xdr:rowOff>25944</xdr:rowOff>
    </xdr:to>
    <xdr:sp macro="" textlink="">
      <xdr:nvSpPr>
        <xdr:cNvPr id="397" name="楕円 396"/>
        <xdr:cNvSpPr/>
      </xdr:nvSpPr>
      <xdr:spPr>
        <a:xfrm>
          <a:off x="3937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36121</xdr:rowOff>
    </xdr:from>
    <xdr:ext cx="736600" cy="259045"/>
    <xdr:sp macro="" textlink="">
      <xdr:nvSpPr>
        <xdr:cNvPr id="398" name="テキスト ボックス 397"/>
        <xdr:cNvSpPr txBox="1"/>
      </xdr:nvSpPr>
      <xdr:spPr>
        <a:xfrm>
          <a:off x="3606800" y="1255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99" name="楕円 398"/>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400" name="テキスト ボックス 399"/>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401" name="楕円 400"/>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2" name="テキスト ボックス 401"/>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89263</xdr:rowOff>
    </xdr:from>
    <xdr:to>
      <xdr:col>6</xdr:col>
      <xdr:colOff>171450</xdr:colOff>
      <xdr:row>75</xdr:row>
      <xdr:rowOff>19413</xdr:rowOff>
    </xdr:to>
    <xdr:sp macro="" textlink="">
      <xdr:nvSpPr>
        <xdr:cNvPr id="403" name="楕円 402"/>
        <xdr:cNvSpPr/>
      </xdr:nvSpPr>
      <xdr:spPr>
        <a:xfrm>
          <a:off x="1270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29590</xdr:rowOff>
    </xdr:from>
    <xdr:ext cx="762000" cy="259045"/>
    <xdr:sp macro="" textlink="">
      <xdr:nvSpPr>
        <xdr:cNvPr id="404" name="テキスト ボックス 403"/>
        <xdr:cNvSpPr txBox="1"/>
      </xdr:nvSpPr>
      <xdr:spPr>
        <a:xfrm>
          <a:off x="939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繰出金の増加等の理由により、前年度に比べ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ポイント上昇し愛知県平均を上回った。</a:t>
          </a:r>
        </a:p>
        <a:p>
          <a:r>
            <a:rPr kumimoji="1" lang="ja-JP" altLang="en-US" sz="1300">
              <a:latin typeface="ＭＳ Ｐゴシック" panose="020B0600070205080204" pitchFamily="50" charset="-128"/>
              <a:ea typeface="ＭＳ Ｐゴシック" panose="020B0600070205080204" pitchFamily="50" charset="-128"/>
            </a:rPr>
            <a:t>　今後、庁舎整備事業債等の元金償還が始まることで、公債費比率も上昇することが見込まれるため、第４次行政改革実施計画に基づく事務事業の見直しに取り組み、経常経費の節減を徹底するとともに、市税の収納率の向上や湾岸部への企業誘致など、自主財源の確保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79</xdr:row>
      <xdr:rowOff>19558</xdr:rowOff>
    </xdr:to>
    <xdr:cxnSp macro="">
      <xdr:nvCxnSpPr>
        <xdr:cNvPr id="435" name="直線コネクタ 434"/>
        <xdr:cNvCxnSpPr/>
      </xdr:nvCxnSpPr>
      <xdr:spPr>
        <a:xfrm>
          <a:off x="15671800" y="134498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76708</xdr:rowOff>
    </xdr:to>
    <xdr:cxnSp macro="">
      <xdr:nvCxnSpPr>
        <xdr:cNvPr id="438" name="直線コネクタ 437"/>
        <xdr:cNvCxnSpPr/>
      </xdr:nvCxnSpPr>
      <xdr:spPr>
        <a:xfrm>
          <a:off x="14782800" y="133126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110998</xdr:rowOff>
    </xdr:to>
    <xdr:cxnSp macro="">
      <xdr:nvCxnSpPr>
        <xdr:cNvPr id="441" name="直線コネクタ 440"/>
        <xdr:cNvCxnSpPr/>
      </xdr:nvCxnSpPr>
      <xdr:spPr>
        <a:xfrm>
          <a:off x="13893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154432</xdr:rowOff>
    </xdr:to>
    <xdr:cxnSp macro="">
      <xdr:nvCxnSpPr>
        <xdr:cNvPr id="444" name="直線コネクタ 443"/>
        <xdr:cNvCxnSpPr/>
      </xdr:nvCxnSpPr>
      <xdr:spPr>
        <a:xfrm>
          <a:off x="13004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8" name="テキスト ボックス 44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4" name="楕円 453"/>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5"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6" name="楕円 455"/>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7" name="テキスト ボックス 456"/>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8" name="楕円 457"/>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9" name="テキスト ボックス 458"/>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2" name="楕円 46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3" name="テキスト ボックス 462"/>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31342</xdr:rowOff>
    </xdr:from>
    <xdr:to>
      <xdr:col>29</xdr:col>
      <xdr:colOff>127000</xdr:colOff>
      <xdr:row>17</xdr:row>
      <xdr:rowOff>73306</xdr:rowOff>
    </xdr:to>
    <xdr:cxnSp macro="">
      <xdr:nvCxnSpPr>
        <xdr:cNvPr id="52" name="直線コネクタ 51"/>
        <xdr:cNvCxnSpPr/>
      </xdr:nvCxnSpPr>
      <xdr:spPr bwMode="auto">
        <a:xfrm>
          <a:off x="5003800" y="2993617"/>
          <a:ext cx="6477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31342</xdr:rowOff>
    </xdr:from>
    <xdr:to>
      <xdr:col>26</xdr:col>
      <xdr:colOff>50800</xdr:colOff>
      <xdr:row>17</xdr:row>
      <xdr:rowOff>37187</xdr:rowOff>
    </xdr:to>
    <xdr:cxnSp macro="">
      <xdr:nvCxnSpPr>
        <xdr:cNvPr id="55" name="直線コネクタ 54"/>
        <xdr:cNvCxnSpPr/>
      </xdr:nvCxnSpPr>
      <xdr:spPr bwMode="auto">
        <a:xfrm flipV="1">
          <a:off x="4305300" y="299361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37187</xdr:rowOff>
    </xdr:from>
    <xdr:to>
      <xdr:col>22</xdr:col>
      <xdr:colOff>114300</xdr:colOff>
      <xdr:row>17</xdr:row>
      <xdr:rowOff>64015</xdr:rowOff>
    </xdr:to>
    <xdr:cxnSp macro="">
      <xdr:nvCxnSpPr>
        <xdr:cNvPr id="58" name="直線コネクタ 57"/>
        <xdr:cNvCxnSpPr/>
      </xdr:nvCxnSpPr>
      <xdr:spPr bwMode="auto">
        <a:xfrm flipV="1">
          <a:off x="36068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59688</xdr:rowOff>
    </xdr:from>
    <xdr:to>
      <xdr:col>18</xdr:col>
      <xdr:colOff>177800</xdr:colOff>
      <xdr:row>17</xdr:row>
      <xdr:rowOff>64015</xdr:rowOff>
    </xdr:to>
    <xdr:cxnSp macro="">
      <xdr:nvCxnSpPr>
        <xdr:cNvPr id="61" name="直線コネクタ 60"/>
        <xdr:cNvCxnSpPr/>
      </xdr:nvCxnSpPr>
      <xdr:spPr bwMode="auto">
        <a:xfrm>
          <a:off x="2908300" y="3021963"/>
          <a:ext cx="6985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22506</xdr:rowOff>
    </xdr:from>
    <xdr:to>
      <xdr:col>29</xdr:col>
      <xdr:colOff>177800</xdr:colOff>
      <xdr:row>17</xdr:row>
      <xdr:rowOff>124106</xdr:rowOff>
    </xdr:to>
    <xdr:sp macro="" textlink="">
      <xdr:nvSpPr>
        <xdr:cNvPr id="71" name="楕円 70"/>
        <xdr:cNvSpPr/>
      </xdr:nvSpPr>
      <xdr:spPr bwMode="auto">
        <a:xfrm>
          <a:off x="5600700" y="298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166033</xdr:rowOff>
    </xdr:from>
    <xdr:ext cx="762000" cy="259045"/>
    <xdr:sp macro="" textlink="">
      <xdr:nvSpPr>
        <xdr:cNvPr id="72" name="人口1人当たり決算額の推移該当値テキスト130"/>
        <xdr:cNvSpPr txBox="1"/>
      </xdr:nvSpPr>
      <xdr:spPr>
        <a:xfrm>
          <a:off x="5740400" y="295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151992</xdr:rowOff>
    </xdr:from>
    <xdr:to>
      <xdr:col>26</xdr:col>
      <xdr:colOff>101600</xdr:colOff>
      <xdr:row>17</xdr:row>
      <xdr:rowOff>82142</xdr:rowOff>
    </xdr:to>
    <xdr:sp macro="" textlink="">
      <xdr:nvSpPr>
        <xdr:cNvPr id="73" name="楕円 72"/>
        <xdr:cNvSpPr/>
      </xdr:nvSpPr>
      <xdr:spPr bwMode="auto">
        <a:xfrm>
          <a:off x="49530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66919</xdr:rowOff>
    </xdr:from>
    <xdr:ext cx="736600" cy="259045"/>
    <xdr:sp macro="" textlink="">
      <xdr:nvSpPr>
        <xdr:cNvPr id="74" name="テキスト ボックス 73"/>
        <xdr:cNvSpPr txBox="1"/>
      </xdr:nvSpPr>
      <xdr:spPr>
        <a:xfrm>
          <a:off x="4622800" y="302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157837</xdr:rowOff>
    </xdr:from>
    <xdr:to>
      <xdr:col>22</xdr:col>
      <xdr:colOff>165100</xdr:colOff>
      <xdr:row>17</xdr:row>
      <xdr:rowOff>87987</xdr:rowOff>
    </xdr:to>
    <xdr:sp macro="" textlink="">
      <xdr:nvSpPr>
        <xdr:cNvPr id="75" name="楕円 74"/>
        <xdr:cNvSpPr/>
      </xdr:nvSpPr>
      <xdr:spPr bwMode="auto">
        <a:xfrm>
          <a:off x="42545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72764</xdr:rowOff>
    </xdr:from>
    <xdr:ext cx="762000" cy="259045"/>
    <xdr:sp macro="" textlink="">
      <xdr:nvSpPr>
        <xdr:cNvPr id="76" name="テキスト ボックス 75"/>
        <xdr:cNvSpPr txBox="1"/>
      </xdr:nvSpPr>
      <xdr:spPr>
        <a:xfrm>
          <a:off x="3924300" y="3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13215</xdr:rowOff>
    </xdr:from>
    <xdr:to>
      <xdr:col>19</xdr:col>
      <xdr:colOff>38100</xdr:colOff>
      <xdr:row>17</xdr:row>
      <xdr:rowOff>114815</xdr:rowOff>
    </xdr:to>
    <xdr:sp macro="" textlink="">
      <xdr:nvSpPr>
        <xdr:cNvPr id="77" name="楕円 76"/>
        <xdr:cNvSpPr/>
      </xdr:nvSpPr>
      <xdr:spPr bwMode="auto">
        <a:xfrm>
          <a:off x="35560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99592</xdr:rowOff>
    </xdr:from>
    <xdr:ext cx="762000" cy="259045"/>
    <xdr:sp macro="" textlink="">
      <xdr:nvSpPr>
        <xdr:cNvPr id="78" name="テキスト ボックス 77"/>
        <xdr:cNvSpPr txBox="1"/>
      </xdr:nvSpPr>
      <xdr:spPr>
        <a:xfrm>
          <a:off x="32258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8888</xdr:rowOff>
    </xdr:from>
    <xdr:to>
      <xdr:col>15</xdr:col>
      <xdr:colOff>101600</xdr:colOff>
      <xdr:row>17</xdr:row>
      <xdr:rowOff>110488</xdr:rowOff>
    </xdr:to>
    <xdr:sp macro="" textlink="">
      <xdr:nvSpPr>
        <xdr:cNvPr id="79" name="楕円 78"/>
        <xdr:cNvSpPr/>
      </xdr:nvSpPr>
      <xdr:spPr bwMode="auto">
        <a:xfrm>
          <a:off x="2857500" y="297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95265</xdr:rowOff>
    </xdr:from>
    <xdr:ext cx="762000" cy="259045"/>
    <xdr:sp macro="" textlink="">
      <xdr:nvSpPr>
        <xdr:cNvPr id="80" name="テキスト ボックス 79"/>
        <xdr:cNvSpPr txBox="1"/>
      </xdr:nvSpPr>
      <xdr:spPr>
        <a:xfrm>
          <a:off x="2527300" y="30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101723</xdr:rowOff>
    </xdr:from>
    <xdr:to>
      <xdr:col>29</xdr:col>
      <xdr:colOff>127000</xdr:colOff>
      <xdr:row>37</xdr:row>
      <xdr:rowOff>107275</xdr:rowOff>
    </xdr:to>
    <xdr:cxnSp macro="">
      <xdr:nvCxnSpPr>
        <xdr:cNvPr id="116" name="直線コネクタ 115"/>
        <xdr:cNvCxnSpPr/>
      </xdr:nvCxnSpPr>
      <xdr:spPr bwMode="auto">
        <a:xfrm>
          <a:off x="5003800" y="7226423"/>
          <a:ext cx="6477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67368</xdr:rowOff>
    </xdr:from>
    <xdr:to>
      <xdr:col>26</xdr:col>
      <xdr:colOff>50800</xdr:colOff>
      <xdr:row>37</xdr:row>
      <xdr:rowOff>101723</xdr:rowOff>
    </xdr:to>
    <xdr:cxnSp macro="">
      <xdr:nvCxnSpPr>
        <xdr:cNvPr id="119" name="直線コネクタ 118"/>
        <xdr:cNvCxnSpPr/>
      </xdr:nvCxnSpPr>
      <xdr:spPr bwMode="auto">
        <a:xfrm>
          <a:off x="4305300" y="7192068"/>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26579</xdr:rowOff>
    </xdr:from>
    <xdr:to>
      <xdr:col>22</xdr:col>
      <xdr:colOff>114300</xdr:colOff>
      <xdr:row>37</xdr:row>
      <xdr:rowOff>67368</xdr:rowOff>
    </xdr:to>
    <xdr:cxnSp macro="">
      <xdr:nvCxnSpPr>
        <xdr:cNvPr id="122" name="直線コネクタ 121"/>
        <xdr:cNvCxnSpPr/>
      </xdr:nvCxnSpPr>
      <xdr:spPr bwMode="auto">
        <a:xfrm>
          <a:off x="3606800" y="7151279"/>
          <a:ext cx="698500" cy="4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26579</xdr:rowOff>
    </xdr:from>
    <xdr:to>
      <xdr:col>18</xdr:col>
      <xdr:colOff>177800</xdr:colOff>
      <xdr:row>37</xdr:row>
      <xdr:rowOff>64527</xdr:rowOff>
    </xdr:to>
    <xdr:cxnSp macro="">
      <xdr:nvCxnSpPr>
        <xdr:cNvPr id="125" name="直線コネクタ 124"/>
        <xdr:cNvCxnSpPr/>
      </xdr:nvCxnSpPr>
      <xdr:spPr bwMode="auto">
        <a:xfrm flipV="1">
          <a:off x="2908300" y="715127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56475</xdr:rowOff>
    </xdr:from>
    <xdr:to>
      <xdr:col>29</xdr:col>
      <xdr:colOff>177800</xdr:colOff>
      <xdr:row>37</xdr:row>
      <xdr:rowOff>158075</xdr:rowOff>
    </xdr:to>
    <xdr:sp macro="" textlink="">
      <xdr:nvSpPr>
        <xdr:cNvPr id="135" name="楕円 134"/>
        <xdr:cNvSpPr/>
      </xdr:nvSpPr>
      <xdr:spPr bwMode="auto">
        <a:xfrm>
          <a:off x="5600700" y="718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28552</xdr:rowOff>
    </xdr:from>
    <xdr:ext cx="762000" cy="259045"/>
    <xdr:sp macro="" textlink="">
      <xdr:nvSpPr>
        <xdr:cNvPr id="136" name="人口1人当たり決算額の推移該当値テキスト445"/>
        <xdr:cNvSpPr txBox="1"/>
      </xdr:nvSpPr>
      <xdr:spPr>
        <a:xfrm>
          <a:off x="5740400" y="715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50923</xdr:rowOff>
    </xdr:from>
    <xdr:to>
      <xdr:col>26</xdr:col>
      <xdr:colOff>101600</xdr:colOff>
      <xdr:row>37</xdr:row>
      <xdr:rowOff>152523</xdr:rowOff>
    </xdr:to>
    <xdr:sp macro="" textlink="">
      <xdr:nvSpPr>
        <xdr:cNvPr id="137" name="楕円 136"/>
        <xdr:cNvSpPr/>
      </xdr:nvSpPr>
      <xdr:spPr bwMode="auto">
        <a:xfrm>
          <a:off x="4953000" y="717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137300</xdr:rowOff>
    </xdr:from>
    <xdr:ext cx="736600" cy="259045"/>
    <xdr:sp macro="" textlink="">
      <xdr:nvSpPr>
        <xdr:cNvPr id="138" name="テキスト ボックス 137"/>
        <xdr:cNvSpPr txBox="1"/>
      </xdr:nvSpPr>
      <xdr:spPr>
        <a:xfrm>
          <a:off x="4622800" y="726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16568</xdr:rowOff>
    </xdr:from>
    <xdr:to>
      <xdr:col>22</xdr:col>
      <xdr:colOff>165100</xdr:colOff>
      <xdr:row>37</xdr:row>
      <xdr:rowOff>118168</xdr:rowOff>
    </xdr:to>
    <xdr:sp macro="" textlink="">
      <xdr:nvSpPr>
        <xdr:cNvPr id="139" name="楕円 138"/>
        <xdr:cNvSpPr/>
      </xdr:nvSpPr>
      <xdr:spPr bwMode="auto">
        <a:xfrm>
          <a:off x="4254500" y="71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102945</xdr:rowOff>
    </xdr:from>
    <xdr:ext cx="762000" cy="259045"/>
    <xdr:sp macro="" textlink="">
      <xdr:nvSpPr>
        <xdr:cNvPr id="140" name="テキスト ボックス 139"/>
        <xdr:cNvSpPr txBox="1"/>
      </xdr:nvSpPr>
      <xdr:spPr>
        <a:xfrm>
          <a:off x="3924300" y="722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147229</xdr:rowOff>
    </xdr:from>
    <xdr:to>
      <xdr:col>19</xdr:col>
      <xdr:colOff>38100</xdr:colOff>
      <xdr:row>37</xdr:row>
      <xdr:rowOff>77379</xdr:rowOff>
    </xdr:to>
    <xdr:sp macro="" textlink="">
      <xdr:nvSpPr>
        <xdr:cNvPr id="141" name="楕円 140"/>
        <xdr:cNvSpPr/>
      </xdr:nvSpPr>
      <xdr:spPr bwMode="auto">
        <a:xfrm>
          <a:off x="3556000" y="7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62156</xdr:rowOff>
    </xdr:from>
    <xdr:ext cx="762000" cy="259045"/>
    <xdr:sp macro="" textlink="">
      <xdr:nvSpPr>
        <xdr:cNvPr id="142" name="テキスト ボックス 141"/>
        <xdr:cNvSpPr txBox="1"/>
      </xdr:nvSpPr>
      <xdr:spPr>
        <a:xfrm>
          <a:off x="3225800" y="718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13727</xdr:rowOff>
    </xdr:from>
    <xdr:to>
      <xdr:col>15</xdr:col>
      <xdr:colOff>101600</xdr:colOff>
      <xdr:row>37</xdr:row>
      <xdr:rowOff>115327</xdr:rowOff>
    </xdr:to>
    <xdr:sp macro="" textlink="">
      <xdr:nvSpPr>
        <xdr:cNvPr id="143" name="楕円 142"/>
        <xdr:cNvSpPr/>
      </xdr:nvSpPr>
      <xdr:spPr bwMode="auto">
        <a:xfrm>
          <a:off x="2857500" y="713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100104</xdr:rowOff>
    </xdr:from>
    <xdr:ext cx="762000" cy="259045"/>
    <xdr:sp macro="" textlink="">
      <xdr:nvSpPr>
        <xdr:cNvPr id="144" name="テキスト ボックス 143"/>
        <xdr:cNvSpPr txBox="1"/>
      </xdr:nvSpPr>
      <xdr:spPr>
        <a:xfrm>
          <a:off x="2527300" y="722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74987</xdr:rowOff>
    </xdr:from>
    <xdr:to>
      <xdr:col>24</xdr:col>
      <xdr:colOff>63500</xdr:colOff>
      <xdr:row>37</xdr:row>
      <xdr:rowOff>76988</xdr:rowOff>
    </xdr:to>
    <xdr:cxnSp macro="">
      <xdr:nvCxnSpPr>
        <xdr:cNvPr id="61" name="直線コネクタ 60"/>
        <xdr:cNvCxnSpPr/>
      </xdr:nvCxnSpPr>
      <xdr:spPr>
        <a:xfrm>
          <a:off x="3797300" y="6418637"/>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61576</xdr:rowOff>
    </xdr:from>
    <xdr:to>
      <xdr:col>19</xdr:col>
      <xdr:colOff>177800</xdr:colOff>
      <xdr:row>37</xdr:row>
      <xdr:rowOff>74987</xdr:rowOff>
    </xdr:to>
    <xdr:cxnSp macro="">
      <xdr:nvCxnSpPr>
        <xdr:cNvPr id="64" name="直線コネクタ 63"/>
        <xdr:cNvCxnSpPr/>
      </xdr:nvCxnSpPr>
      <xdr:spPr>
        <a:xfrm>
          <a:off x="2908300" y="640522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61576</xdr:rowOff>
    </xdr:from>
    <xdr:to>
      <xdr:col>15</xdr:col>
      <xdr:colOff>50800</xdr:colOff>
      <xdr:row>37</xdr:row>
      <xdr:rowOff>90627</xdr:rowOff>
    </xdr:to>
    <xdr:cxnSp macro="">
      <xdr:nvCxnSpPr>
        <xdr:cNvPr id="67" name="直線コネクタ 66"/>
        <xdr:cNvCxnSpPr/>
      </xdr:nvCxnSpPr>
      <xdr:spPr>
        <a:xfrm flipV="1">
          <a:off x="2019300" y="640522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90627</xdr:rowOff>
    </xdr:from>
    <xdr:to>
      <xdr:col>10</xdr:col>
      <xdr:colOff>114300</xdr:colOff>
      <xdr:row>37</xdr:row>
      <xdr:rowOff>91656</xdr:rowOff>
    </xdr:to>
    <xdr:cxnSp macro="">
      <xdr:nvCxnSpPr>
        <xdr:cNvPr id="70" name="直線コネクタ 69"/>
        <xdr:cNvCxnSpPr/>
      </xdr:nvCxnSpPr>
      <xdr:spPr>
        <a:xfrm flipV="1">
          <a:off x="1130300" y="643427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26188</xdr:rowOff>
    </xdr:from>
    <xdr:to>
      <xdr:col>24</xdr:col>
      <xdr:colOff>114300</xdr:colOff>
      <xdr:row>37</xdr:row>
      <xdr:rowOff>127788</xdr:rowOff>
    </xdr:to>
    <xdr:sp macro="" textlink="">
      <xdr:nvSpPr>
        <xdr:cNvPr id="80" name="楕円 79"/>
        <xdr:cNvSpPr/>
      </xdr:nvSpPr>
      <xdr:spPr>
        <a:xfrm>
          <a:off x="45847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4615</xdr:rowOff>
    </xdr:from>
    <xdr:ext cx="534377" cy="259045"/>
    <xdr:sp macro="" textlink="">
      <xdr:nvSpPr>
        <xdr:cNvPr id="81" name="人件費該当値テキスト"/>
        <xdr:cNvSpPr txBox="1"/>
      </xdr:nvSpPr>
      <xdr:spPr>
        <a:xfrm>
          <a:off x="4686300" y="63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24187</xdr:rowOff>
    </xdr:from>
    <xdr:to>
      <xdr:col>20</xdr:col>
      <xdr:colOff>38100</xdr:colOff>
      <xdr:row>37</xdr:row>
      <xdr:rowOff>125787</xdr:rowOff>
    </xdr:to>
    <xdr:sp macro="" textlink="">
      <xdr:nvSpPr>
        <xdr:cNvPr id="82" name="楕円 81"/>
        <xdr:cNvSpPr/>
      </xdr:nvSpPr>
      <xdr:spPr>
        <a:xfrm>
          <a:off x="3746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116914</xdr:rowOff>
    </xdr:from>
    <xdr:ext cx="534377" cy="259045"/>
    <xdr:sp macro="" textlink="">
      <xdr:nvSpPr>
        <xdr:cNvPr id="83" name="テキスト ボックス 82"/>
        <xdr:cNvSpPr txBox="1"/>
      </xdr:nvSpPr>
      <xdr:spPr>
        <a:xfrm>
          <a:off x="3530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10776</xdr:rowOff>
    </xdr:from>
    <xdr:to>
      <xdr:col>15</xdr:col>
      <xdr:colOff>101600</xdr:colOff>
      <xdr:row>37</xdr:row>
      <xdr:rowOff>112376</xdr:rowOff>
    </xdr:to>
    <xdr:sp macro="" textlink="">
      <xdr:nvSpPr>
        <xdr:cNvPr id="84" name="楕円 83"/>
        <xdr:cNvSpPr/>
      </xdr:nvSpPr>
      <xdr:spPr>
        <a:xfrm>
          <a:off x="2857500" y="63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103503</xdr:rowOff>
    </xdr:from>
    <xdr:ext cx="534377" cy="259045"/>
    <xdr:sp macro="" textlink="">
      <xdr:nvSpPr>
        <xdr:cNvPr id="85" name="テキスト ボックス 84"/>
        <xdr:cNvSpPr txBox="1"/>
      </xdr:nvSpPr>
      <xdr:spPr>
        <a:xfrm>
          <a:off x="2641111" y="6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39827</xdr:rowOff>
    </xdr:from>
    <xdr:to>
      <xdr:col>10</xdr:col>
      <xdr:colOff>165100</xdr:colOff>
      <xdr:row>37</xdr:row>
      <xdr:rowOff>141427</xdr:rowOff>
    </xdr:to>
    <xdr:sp macro="" textlink="">
      <xdr:nvSpPr>
        <xdr:cNvPr id="86" name="楕円 85"/>
        <xdr:cNvSpPr/>
      </xdr:nvSpPr>
      <xdr:spPr>
        <a:xfrm>
          <a:off x="1968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132554</xdr:rowOff>
    </xdr:from>
    <xdr:ext cx="534377" cy="259045"/>
    <xdr:sp macro="" textlink="">
      <xdr:nvSpPr>
        <xdr:cNvPr id="87" name="テキスト ボックス 86"/>
        <xdr:cNvSpPr txBox="1"/>
      </xdr:nvSpPr>
      <xdr:spPr>
        <a:xfrm>
          <a:off x="1752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40856</xdr:rowOff>
    </xdr:from>
    <xdr:to>
      <xdr:col>6</xdr:col>
      <xdr:colOff>38100</xdr:colOff>
      <xdr:row>37</xdr:row>
      <xdr:rowOff>142456</xdr:rowOff>
    </xdr:to>
    <xdr:sp macro="" textlink="">
      <xdr:nvSpPr>
        <xdr:cNvPr id="88" name="楕円 87"/>
        <xdr:cNvSpPr/>
      </xdr:nvSpPr>
      <xdr:spPr>
        <a:xfrm>
          <a:off x="1079500" y="63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133583</xdr:rowOff>
    </xdr:from>
    <xdr:ext cx="534377" cy="259045"/>
    <xdr:sp macro="" textlink="">
      <xdr:nvSpPr>
        <xdr:cNvPr id="89" name="テキスト ボックス 88"/>
        <xdr:cNvSpPr txBox="1"/>
      </xdr:nvSpPr>
      <xdr:spPr>
        <a:xfrm>
          <a:off x="863111" y="6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24899</xdr:rowOff>
    </xdr:from>
    <xdr:to>
      <xdr:col>24</xdr:col>
      <xdr:colOff>63500</xdr:colOff>
      <xdr:row>58</xdr:row>
      <xdr:rowOff>46039</xdr:rowOff>
    </xdr:to>
    <xdr:cxnSp macro="">
      <xdr:nvCxnSpPr>
        <xdr:cNvPr id="121" name="直線コネクタ 120"/>
        <xdr:cNvCxnSpPr/>
      </xdr:nvCxnSpPr>
      <xdr:spPr>
        <a:xfrm flipV="1">
          <a:off x="3797300" y="9968999"/>
          <a:ext cx="8382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44385</xdr:rowOff>
    </xdr:from>
    <xdr:to>
      <xdr:col>19</xdr:col>
      <xdr:colOff>177800</xdr:colOff>
      <xdr:row>58</xdr:row>
      <xdr:rowOff>46039</xdr:rowOff>
    </xdr:to>
    <xdr:cxnSp macro="">
      <xdr:nvCxnSpPr>
        <xdr:cNvPr id="124" name="直線コネクタ 123"/>
        <xdr:cNvCxnSpPr/>
      </xdr:nvCxnSpPr>
      <xdr:spPr>
        <a:xfrm>
          <a:off x="2908300" y="998848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34337</xdr:rowOff>
    </xdr:from>
    <xdr:to>
      <xdr:col>15</xdr:col>
      <xdr:colOff>50800</xdr:colOff>
      <xdr:row>58</xdr:row>
      <xdr:rowOff>44385</xdr:rowOff>
    </xdr:to>
    <xdr:cxnSp macro="">
      <xdr:nvCxnSpPr>
        <xdr:cNvPr id="127" name="直線コネクタ 126"/>
        <xdr:cNvCxnSpPr/>
      </xdr:nvCxnSpPr>
      <xdr:spPr>
        <a:xfrm>
          <a:off x="2019300" y="9978437"/>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34337</xdr:rowOff>
    </xdr:from>
    <xdr:to>
      <xdr:col>10</xdr:col>
      <xdr:colOff>114300</xdr:colOff>
      <xdr:row>58</xdr:row>
      <xdr:rowOff>60071</xdr:rowOff>
    </xdr:to>
    <xdr:cxnSp macro="">
      <xdr:nvCxnSpPr>
        <xdr:cNvPr id="130" name="直線コネクタ 129"/>
        <xdr:cNvCxnSpPr/>
      </xdr:nvCxnSpPr>
      <xdr:spPr>
        <a:xfrm flipV="1">
          <a:off x="1130300" y="9978437"/>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145549</xdr:rowOff>
    </xdr:from>
    <xdr:to>
      <xdr:col>24</xdr:col>
      <xdr:colOff>114300</xdr:colOff>
      <xdr:row>58</xdr:row>
      <xdr:rowOff>75699</xdr:rowOff>
    </xdr:to>
    <xdr:sp macro="" textlink="">
      <xdr:nvSpPr>
        <xdr:cNvPr id="140" name="楕円 139"/>
        <xdr:cNvSpPr/>
      </xdr:nvSpPr>
      <xdr:spPr>
        <a:xfrm>
          <a:off x="4584700" y="99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60476</xdr:rowOff>
    </xdr:from>
    <xdr:ext cx="534377" cy="259045"/>
    <xdr:sp macro="" textlink="">
      <xdr:nvSpPr>
        <xdr:cNvPr id="141" name="物件費該当値テキスト"/>
        <xdr:cNvSpPr txBox="1"/>
      </xdr:nvSpPr>
      <xdr:spPr>
        <a:xfrm>
          <a:off x="4686300" y="98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166689</xdr:rowOff>
    </xdr:from>
    <xdr:to>
      <xdr:col>20</xdr:col>
      <xdr:colOff>38100</xdr:colOff>
      <xdr:row>58</xdr:row>
      <xdr:rowOff>96839</xdr:rowOff>
    </xdr:to>
    <xdr:sp macro="" textlink="">
      <xdr:nvSpPr>
        <xdr:cNvPr id="142" name="楕円 141"/>
        <xdr:cNvSpPr/>
      </xdr:nvSpPr>
      <xdr:spPr>
        <a:xfrm>
          <a:off x="3746500" y="9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87966</xdr:rowOff>
    </xdr:from>
    <xdr:ext cx="534377" cy="259045"/>
    <xdr:sp macro="" textlink="">
      <xdr:nvSpPr>
        <xdr:cNvPr id="143" name="テキスト ボックス 142"/>
        <xdr:cNvSpPr txBox="1"/>
      </xdr:nvSpPr>
      <xdr:spPr>
        <a:xfrm>
          <a:off x="3530111" y="10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165035</xdr:rowOff>
    </xdr:from>
    <xdr:to>
      <xdr:col>15</xdr:col>
      <xdr:colOff>101600</xdr:colOff>
      <xdr:row>58</xdr:row>
      <xdr:rowOff>95185</xdr:rowOff>
    </xdr:to>
    <xdr:sp macro="" textlink="">
      <xdr:nvSpPr>
        <xdr:cNvPr id="144" name="楕円 143"/>
        <xdr:cNvSpPr/>
      </xdr:nvSpPr>
      <xdr:spPr>
        <a:xfrm>
          <a:off x="2857500" y="9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86312</xdr:rowOff>
    </xdr:from>
    <xdr:ext cx="534377" cy="259045"/>
    <xdr:sp macro="" textlink="">
      <xdr:nvSpPr>
        <xdr:cNvPr id="145" name="テキスト ボックス 144"/>
        <xdr:cNvSpPr txBox="1"/>
      </xdr:nvSpPr>
      <xdr:spPr>
        <a:xfrm>
          <a:off x="2641111" y="10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154987</xdr:rowOff>
    </xdr:from>
    <xdr:to>
      <xdr:col>10</xdr:col>
      <xdr:colOff>165100</xdr:colOff>
      <xdr:row>58</xdr:row>
      <xdr:rowOff>85137</xdr:rowOff>
    </xdr:to>
    <xdr:sp macro="" textlink="">
      <xdr:nvSpPr>
        <xdr:cNvPr id="146" name="楕円 145"/>
        <xdr:cNvSpPr/>
      </xdr:nvSpPr>
      <xdr:spPr>
        <a:xfrm>
          <a:off x="1968500" y="9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76264</xdr:rowOff>
    </xdr:from>
    <xdr:ext cx="534377" cy="259045"/>
    <xdr:sp macro="" textlink="">
      <xdr:nvSpPr>
        <xdr:cNvPr id="147" name="テキスト ボックス 146"/>
        <xdr:cNvSpPr txBox="1"/>
      </xdr:nvSpPr>
      <xdr:spPr>
        <a:xfrm>
          <a:off x="1752111" y="100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9271</xdr:rowOff>
    </xdr:from>
    <xdr:to>
      <xdr:col>6</xdr:col>
      <xdr:colOff>38100</xdr:colOff>
      <xdr:row>58</xdr:row>
      <xdr:rowOff>110871</xdr:rowOff>
    </xdr:to>
    <xdr:sp macro="" textlink="">
      <xdr:nvSpPr>
        <xdr:cNvPr id="148" name="楕円 147"/>
        <xdr:cNvSpPr/>
      </xdr:nvSpPr>
      <xdr:spPr>
        <a:xfrm>
          <a:off x="1079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101998</xdr:rowOff>
    </xdr:from>
    <xdr:ext cx="534377" cy="259045"/>
    <xdr:sp macro="" textlink="">
      <xdr:nvSpPr>
        <xdr:cNvPr id="149" name="テキスト ボックス 148"/>
        <xdr:cNvSpPr txBox="1"/>
      </xdr:nvSpPr>
      <xdr:spPr>
        <a:xfrm>
          <a:off x="863111" y="100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151930</xdr:rowOff>
    </xdr:from>
    <xdr:to>
      <xdr:col>24</xdr:col>
      <xdr:colOff>63500</xdr:colOff>
      <xdr:row>77</xdr:row>
      <xdr:rowOff>167284</xdr:rowOff>
    </xdr:to>
    <xdr:cxnSp macro="">
      <xdr:nvCxnSpPr>
        <xdr:cNvPr id="178" name="直線コネクタ 177"/>
        <xdr:cNvCxnSpPr/>
      </xdr:nvCxnSpPr>
      <xdr:spPr>
        <a:xfrm flipV="1">
          <a:off x="3797300" y="13353580"/>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167284</xdr:rowOff>
    </xdr:from>
    <xdr:to>
      <xdr:col>19</xdr:col>
      <xdr:colOff>177800</xdr:colOff>
      <xdr:row>78</xdr:row>
      <xdr:rowOff>118478</xdr:rowOff>
    </xdr:to>
    <xdr:cxnSp macro="">
      <xdr:nvCxnSpPr>
        <xdr:cNvPr id="181" name="直線コネクタ 180"/>
        <xdr:cNvCxnSpPr/>
      </xdr:nvCxnSpPr>
      <xdr:spPr>
        <a:xfrm flipV="1">
          <a:off x="2908300" y="13368934"/>
          <a:ext cx="889000" cy="1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117221</xdr:rowOff>
    </xdr:from>
    <xdr:to>
      <xdr:col>15</xdr:col>
      <xdr:colOff>50800</xdr:colOff>
      <xdr:row>78</xdr:row>
      <xdr:rowOff>118478</xdr:rowOff>
    </xdr:to>
    <xdr:cxnSp macro="">
      <xdr:nvCxnSpPr>
        <xdr:cNvPr id="184" name="直線コネクタ 183"/>
        <xdr:cNvCxnSpPr/>
      </xdr:nvCxnSpPr>
      <xdr:spPr>
        <a:xfrm>
          <a:off x="2019300" y="134903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83579</xdr:rowOff>
    </xdr:from>
    <xdr:to>
      <xdr:col>10</xdr:col>
      <xdr:colOff>114300</xdr:colOff>
      <xdr:row>78</xdr:row>
      <xdr:rowOff>117221</xdr:rowOff>
    </xdr:to>
    <xdr:cxnSp macro="">
      <xdr:nvCxnSpPr>
        <xdr:cNvPr id="187" name="直線コネクタ 186"/>
        <xdr:cNvCxnSpPr/>
      </xdr:nvCxnSpPr>
      <xdr:spPr>
        <a:xfrm>
          <a:off x="1130300" y="13456679"/>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101130</xdr:rowOff>
    </xdr:from>
    <xdr:to>
      <xdr:col>24</xdr:col>
      <xdr:colOff>114300</xdr:colOff>
      <xdr:row>78</xdr:row>
      <xdr:rowOff>31280</xdr:rowOff>
    </xdr:to>
    <xdr:sp macro="" textlink="">
      <xdr:nvSpPr>
        <xdr:cNvPr id="197" name="楕円 196"/>
        <xdr:cNvSpPr/>
      </xdr:nvSpPr>
      <xdr:spPr>
        <a:xfrm>
          <a:off x="4584700" y="13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124007</xdr:rowOff>
    </xdr:from>
    <xdr:ext cx="469744" cy="259045"/>
    <xdr:sp macro="" textlink="">
      <xdr:nvSpPr>
        <xdr:cNvPr id="198" name="維持補修費該当値テキスト"/>
        <xdr:cNvSpPr txBox="1"/>
      </xdr:nvSpPr>
      <xdr:spPr>
        <a:xfrm>
          <a:off x="4686300" y="131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116484</xdr:rowOff>
    </xdr:from>
    <xdr:to>
      <xdr:col>20</xdr:col>
      <xdr:colOff>38100</xdr:colOff>
      <xdr:row>78</xdr:row>
      <xdr:rowOff>46634</xdr:rowOff>
    </xdr:to>
    <xdr:sp macro="" textlink="">
      <xdr:nvSpPr>
        <xdr:cNvPr id="199" name="楕円 198"/>
        <xdr:cNvSpPr/>
      </xdr:nvSpPr>
      <xdr:spPr>
        <a:xfrm>
          <a:off x="37465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63161</xdr:rowOff>
    </xdr:from>
    <xdr:ext cx="469744" cy="259045"/>
    <xdr:sp macro="" textlink="">
      <xdr:nvSpPr>
        <xdr:cNvPr id="200" name="テキスト ボックス 199"/>
        <xdr:cNvSpPr txBox="1"/>
      </xdr:nvSpPr>
      <xdr:spPr>
        <a:xfrm>
          <a:off x="3562428" y="130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67678</xdr:rowOff>
    </xdr:from>
    <xdr:to>
      <xdr:col>15</xdr:col>
      <xdr:colOff>101600</xdr:colOff>
      <xdr:row>78</xdr:row>
      <xdr:rowOff>169278</xdr:rowOff>
    </xdr:to>
    <xdr:sp macro="" textlink="">
      <xdr:nvSpPr>
        <xdr:cNvPr id="201" name="楕円 200"/>
        <xdr:cNvSpPr/>
      </xdr:nvSpPr>
      <xdr:spPr>
        <a:xfrm>
          <a:off x="2857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160405</xdr:rowOff>
    </xdr:from>
    <xdr:ext cx="469744" cy="259045"/>
    <xdr:sp macro="" textlink="">
      <xdr:nvSpPr>
        <xdr:cNvPr id="202" name="テキスト ボックス 201"/>
        <xdr:cNvSpPr txBox="1"/>
      </xdr:nvSpPr>
      <xdr:spPr>
        <a:xfrm>
          <a:off x="2673428" y="13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66421</xdr:rowOff>
    </xdr:from>
    <xdr:to>
      <xdr:col>10</xdr:col>
      <xdr:colOff>165100</xdr:colOff>
      <xdr:row>78</xdr:row>
      <xdr:rowOff>168021</xdr:rowOff>
    </xdr:to>
    <xdr:sp macro="" textlink="">
      <xdr:nvSpPr>
        <xdr:cNvPr id="203" name="楕円 202"/>
        <xdr:cNvSpPr/>
      </xdr:nvSpPr>
      <xdr:spPr>
        <a:xfrm>
          <a:off x="1968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159148</xdr:rowOff>
    </xdr:from>
    <xdr:ext cx="469744" cy="259045"/>
    <xdr:sp macro="" textlink="">
      <xdr:nvSpPr>
        <xdr:cNvPr id="204" name="テキスト ボックス 203"/>
        <xdr:cNvSpPr txBox="1"/>
      </xdr:nvSpPr>
      <xdr:spPr>
        <a:xfrm>
          <a:off x="1784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32779</xdr:rowOff>
    </xdr:from>
    <xdr:to>
      <xdr:col>6</xdr:col>
      <xdr:colOff>38100</xdr:colOff>
      <xdr:row>78</xdr:row>
      <xdr:rowOff>134379</xdr:rowOff>
    </xdr:to>
    <xdr:sp macro="" textlink="">
      <xdr:nvSpPr>
        <xdr:cNvPr id="205" name="楕円 204"/>
        <xdr:cNvSpPr/>
      </xdr:nvSpPr>
      <xdr:spPr>
        <a:xfrm>
          <a:off x="1079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125506</xdr:rowOff>
    </xdr:from>
    <xdr:ext cx="469744" cy="259045"/>
    <xdr:sp macro="" textlink="">
      <xdr:nvSpPr>
        <xdr:cNvPr id="206" name="テキスト ボックス 205"/>
        <xdr:cNvSpPr txBox="1"/>
      </xdr:nvSpPr>
      <xdr:spPr>
        <a:xfrm>
          <a:off x="895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84675</xdr:rowOff>
    </xdr:from>
    <xdr:to>
      <xdr:col>24</xdr:col>
      <xdr:colOff>63500</xdr:colOff>
      <xdr:row>97</xdr:row>
      <xdr:rowOff>144227</xdr:rowOff>
    </xdr:to>
    <xdr:cxnSp macro="">
      <xdr:nvCxnSpPr>
        <xdr:cNvPr id="234" name="直線コネクタ 233"/>
        <xdr:cNvCxnSpPr/>
      </xdr:nvCxnSpPr>
      <xdr:spPr>
        <a:xfrm flipV="1">
          <a:off x="3797300" y="16715325"/>
          <a:ext cx="838200" cy="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125298</xdr:rowOff>
    </xdr:from>
    <xdr:to>
      <xdr:col>19</xdr:col>
      <xdr:colOff>177800</xdr:colOff>
      <xdr:row>97</xdr:row>
      <xdr:rowOff>144227</xdr:rowOff>
    </xdr:to>
    <xdr:cxnSp macro="">
      <xdr:nvCxnSpPr>
        <xdr:cNvPr id="237" name="直線コネクタ 236"/>
        <xdr:cNvCxnSpPr/>
      </xdr:nvCxnSpPr>
      <xdr:spPr>
        <a:xfrm>
          <a:off x="2908300" y="1675594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125298</xdr:rowOff>
    </xdr:from>
    <xdr:to>
      <xdr:col>15</xdr:col>
      <xdr:colOff>50800</xdr:colOff>
      <xdr:row>97</xdr:row>
      <xdr:rowOff>135905</xdr:rowOff>
    </xdr:to>
    <xdr:cxnSp macro="">
      <xdr:nvCxnSpPr>
        <xdr:cNvPr id="240" name="直線コネクタ 239"/>
        <xdr:cNvCxnSpPr/>
      </xdr:nvCxnSpPr>
      <xdr:spPr>
        <a:xfrm flipV="1">
          <a:off x="2019300" y="1675594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135905</xdr:rowOff>
    </xdr:from>
    <xdr:to>
      <xdr:col>10</xdr:col>
      <xdr:colOff>114300</xdr:colOff>
      <xdr:row>98</xdr:row>
      <xdr:rowOff>37950</xdr:rowOff>
    </xdr:to>
    <xdr:cxnSp macro="">
      <xdr:nvCxnSpPr>
        <xdr:cNvPr id="243" name="直線コネクタ 242"/>
        <xdr:cNvCxnSpPr/>
      </xdr:nvCxnSpPr>
      <xdr:spPr>
        <a:xfrm flipV="1">
          <a:off x="1130300" y="1676655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7" name="テキスト ボックス 246"/>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33875</xdr:rowOff>
    </xdr:from>
    <xdr:to>
      <xdr:col>24</xdr:col>
      <xdr:colOff>114300</xdr:colOff>
      <xdr:row>97</xdr:row>
      <xdr:rowOff>135475</xdr:rowOff>
    </xdr:to>
    <xdr:sp macro="" textlink="">
      <xdr:nvSpPr>
        <xdr:cNvPr id="253" name="楕円 252"/>
        <xdr:cNvSpPr/>
      </xdr:nvSpPr>
      <xdr:spPr>
        <a:xfrm>
          <a:off x="4584700" y="16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12302</xdr:rowOff>
    </xdr:from>
    <xdr:ext cx="534377" cy="259045"/>
    <xdr:sp macro="" textlink="">
      <xdr:nvSpPr>
        <xdr:cNvPr id="254" name="扶助費該当値テキスト"/>
        <xdr:cNvSpPr txBox="1"/>
      </xdr:nvSpPr>
      <xdr:spPr>
        <a:xfrm>
          <a:off x="4686300" y="166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93427</xdr:rowOff>
    </xdr:from>
    <xdr:to>
      <xdr:col>20</xdr:col>
      <xdr:colOff>38100</xdr:colOff>
      <xdr:row>98</xdr:row>
      <xdr:rowOff>23577</xdr:rowOff>
    </xdr:to>
    <xdr:sp macro="" textlink="">
      <xdr:nvSpPr>
        <xdr:cNvPr id="255" name="楕円 254"/>
        <xdr:cNvSpPr/>
      </xdr:nvSpPr>
      <xdr:spPr>
        <a:xfrm>
          <a:off x="3746500" y="167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14704</xdr:rowOff>
    </xdr:from>
    <xdr:ext cx="534377" cy="259045"/>
    <xdr:sp macro="" textlink="">
      <xdr:nvSpPr>
        <xdr:cNvPr id="256" name="テキスト ボックス 255"/>
        <xdr:cNvSpPr txBox="1"/>
      </xdr:nvSpPr>
      <xdr:spPr>
        <a:xfrm>
          <a:off x="3530111" y="168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74498</xdr:rowOff>
    </xdr:from>
    <xdr:to>
      <xdr:col>15</xdr:col>
      <xdr:colOff>101600</xdr:colOff>
      <xdr:row>98</xdr:row>
      <xdr:rowOff>4648</xdr:rowOff>
    </xdr:to>
    <xdr:sp macro="" textlink="">
      <xdr:nvSpPr>
        <xdr:cNvPr id="257" name="楕円 256"/>
        <xdr:cNvSpPr/>
      </xdr:nvSpPr>
      <xdr:spPr>
        <a:xfrm>
          <a:off x="2857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167225</xdr:rowOff>
    </xdr:from>
    <xdr:ext cx="534377" cy="259045"/>
    <xdr:sp macro="" textlink="">
      <xdr:nvSpPr>
        <xdr:cNvPr id="258" name="テキスト ボックス 257"/>
        <xdr:cNvSpPr txBox="1"/>
      </xdr:nvSpPr>
      <xdr:spPr>
        <a:xfrm>
          <a:off x="2641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85105</xdr:rowOff>
    </xdr:from>
    <xdr:to>
      <xdr:col>10</xdr:col>
      <xdr:colOff>165100</xdr:colOff>
      <xdr:row>98</xdr:row>
      <xdr:rowOff>15255</xdr:rowOff>
    </xdr:to>
    <xdr:sp macro="" textlink="">
      <xdr:nvSpPr>
        <xdr:cNvPr id="259" name="楕円 258"/>
        <xdr:cNvSpPr/>
      </xdr:nvSpPr>
      <xdr:spPr>
        <a:xfrm>
          <a:off x="1968500" y="167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6382</xdr:rowOff>
    </xdr:from>
    <xdr:ext cx="534377" cy="259045"/>
    <xdr:sp macro="" textlink="">
      <xdr:nvSpPr>
        <xdr:cNvPr id="260" name="テキスト ボックス 259"/>
        <xdr:cNvSpPr txBox="1"/>
      </xdr:nvSpPr>
      <xdr:spPr>
        <a:xfrm>
          <a:off x="1752111" y="168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158600</xdr:rowOff>
    </xdr:from>
    <xdr:to>
      <xdr:col>6</xdr:col>
      <xdr:colOff>38100</xdr:colOff>
      <xdr:row>98</xdr:row>
      <xdr:rowOff>88750</xdr:rowOff>
    </xdr:to>
    <xdr:sp macro="" textlink="">
      <xdr:nvSpPr>
        <xdr:cNvPr id="261" name="楕円 260"/>
        <xdr:cNvSpPr/>
      </xdr:nvSpPr>
      <xdr:spPr>
        <a:xfrm>
          <a:off x="1079500" y="167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79877</xdr:rowOff>
    </xdr:from>
    <xdr:ext cx="534377" cy="259045"/>
    <xdr:sp macro="" textlink="">
      <xdr:nvSpPr>
        <xdr:cNvPr id="262" name="テキスト ボックス 261"/>
        <xdr:cNvSpPr txBox="1"/>
      </xdr:nvSpPr>
      <xdr:spPr>
        <a:xfrm>
          <a:off x="863111" y="168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16911</xdr:rowOff>
    </xdr:from>
    <xdr:to>
      <xdr:col>55</xdr:col>
      <xdr:colOff>0</xdr:colOff>
      <xdr:row>37</xdr:row>
      <xdr:rowOff>39863</xdr:rowOff>
    </xdr:to>
    <xdr:cxnSp macro="">
      <xdr:nvCxnSpPr>
        <xdr:cNvPr id="291" name="直線コネクタ 290"/>
        <xdr:cNvCxnSpPr/>
      </xdr:nvCxnSpPr>
      <xdr:spPr>
        <a:xfrm flipV="1">
          <a:off x="9639300" y="6360561"/>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34171</xdr:rowOff>
    </xdr:from>
    <xdr:to>
      <xdr:col>50</xdr:col>
      <xdr:colOff>114300</xdr:colOff>
      <xdr:row>37</xdr:row>
      <xdr:rowOff>39863</xdr:rowOff>
    </xdr:to>
    <xdr:cxnSp macro="">
      <xdr:nvCxnSpPr>
        <xdr:cNvPr id="294" name="直線コネクタ 293"/>
        <xdr:cNvCxnSpPr/>
      </xdr:nvCxnSpPr>
      <xdr:spPr>
        <a:xfrm>
          <a:off x="8750300" y="6377821"/>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34171</xdr:rowOff>
    </xdr:from>
    <xdr:to>
      <xdr:col>45</xdr:col>
      <xdr:colOff>177800</xdr:colOff>
      <xdr:row>37</xdr:row>
      <xdr:rowOff>66594</xdr:rowOff>
    </xdr:to>
    <xdr:cxnSp macro="">
      <xdr:nvCxnSpPr>
        <xdr:cNvPr id="297" name="直線コネクタ 296"/>
        <xdr:cNvCxnSpPr/>
      </xdr:nvCxnSpPr>
      <xdr:spPr>
        <a:xfrm flipV="1">
          <a:off x="7861300" y="6377821"/>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27960</xdr:rowOff>
    </xdr:from>
    <xdr:to>
      <xdr:col>41</xdr:col>
      <xdr:colOff>50800</xdr:colOff>
      <xdr:row>37</xdr:row>
      <xdr:rowOff>66594</xdr:rowOff>
    </xdr:to>
    <xdr:cxnSp macro="">
      <xdr:nvCxnSpPr>
        <xdr:cNvPr id="300" name="直線コネクタ 299"/>
        <xdr:cNvCxnSpPr/>
      </xdr:nvCxnSpPr>
      <xdr:spPr>
        <a:xfrm>
          <a:off x="6972300" y="6371610"/>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137561</xdr:rowOff>
    </xdr:from>
    <xdr:to>
      <xdr:col>55</xdr:col>
      <xdr:colOff>50800</xdr:colOff>
      <xdr:row>37</xdr:row>
      <xdr:rowOff>67711</xdr:rowOff>
    </xdr:to>
    <xdr:sp macro="" textlink="">
      <xdr:nvSpPr>
        <xdr:cNvPr id="310" name="楕円 309"/>
        <xdr:cNvSpPr/>
      </xdr:nvSpPr>
      <xdr:spPr>
        <a:xfrm>
          <a:off x="10426700" y="63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115988</xdr:rowOff>
    </xdr:from>
    <xdr:ext cx="534377" cy="259045"/>
    <xdr:sp macro="" textlink="">
      <xdr:nvSpPr>
        <xdr:cNvPr id="311" name="補助費等該当値テキスト"/>
        <xdr:cNvSpPr txBox="1"/>
      </xdr:nvSpPr>
      <xdr:spPr>
        <a:xfrm>
          <a:off x="10528300" y="62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160513</xdr:rowOff>
    </xdr:from>
    <xdr:to>
      <xdr:col>50</xdr:col>
      <xdr:colOff>165100</xdr:colOff>
      <xdr:row>37</xdr:row>
      <xdr:rowOff>90663</xdr:rowOff>
    </xdr:to>
    <xdr:sp macro="" textlink="">
      <xdr:nvSpPr>
        <xdr:cNvPr id="312" name="楕円 311"/>
        <xdr:cNvSpPr/>
      </xdr:nvSpPr>
      <xdr:spPr>
        <a:xfrm>
          <a:off x="9588500" y="6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81790</xdr:rowOff>
    </xdr:from>
    <xdr:ext cx="534377" cy="259045"/>
    <xdr:sp macro="" textlink="">
      <xdr:nvSpPr>
        <xdr:cNvPr id="313" name="テキスト ボックス 312"/>
        <xdr:cNvSpPr txBox="1"/>
      </xdr:nvSpPr>
      <xdr:spPr>
        <a:xfrm>
          <a:off x="9372111" y="642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154821</xdr:rowOff>
    </xdr:from>
    <xdr:to>
      <xdr:col>46</xdr:col>
      <xdr:colOff>38100</xdr:colOff>
      <xdr:row>37</xdr:row>
      <xdr:rowOff>84971</xdr:rowOff>
    </xdr:to>
    <xdr:sp macro="" textlink="">
      <xdr:nvSpPr>
        <xdr:cNvPr id="314" name="楕円 313"/>
        <xdr:cNvSpPr/>
      </xdr:nvSpPr>
      <xdr:spPr>
        <a:xfrm>
          <a:off x="8699500" y="63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76098</xdr:rowOff>
    </xdr:from>
    <xdr:ext cx="534377" cy="259045"/>
    <xdr:sp macro="" textlink="">
      <xdr:nvSpPr>
        <xdr:cNvPr id="315" name="テキスト ボックス 314"/>
        <xdr:cNvSpPr txBox="1"/>
      </xdr:nvSpPr>
      <xdr:spPr>
        <a:xfrm>
          <a:off x="8483111" y="641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15794</xdr:rowOff>
    </xdr:from>
    <xdr:to>
      <xdr:col>41</xdr:col>
      <xdr:colOff>101600</xdr:colOff>
      <xdr:row>37</xdr:row>
      <xdr:rowOff>117394</xdr:rowOff>
    </xdr:to>
    <xdr:sp macro="" textlink="">
      <xdr:nvSpPr>
        <xdr:cNvPr id="316" name="楕円 315"/>
        <xdr:cNvSpPr/>
      </xdr:nvSpPr>
      <xdr:spPr>
        <a:xfrm>
          <a:off x="7810500" y="63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108521</xdr:rowOff>
    </xdr:from>
    <xdr:ext cx="534377" cy="259045"/>
    <xdr:sp macro="" textlink="">
      <xdr:nvSpPr>
        <xdr:cNvPr id="317" name="テキスト ボックス 316"/>
        <xdr:cNvSpPr txBox="1"/>
      </xdr:nvSpPr>
      <xdr:spPr>
        <a:xfrm>
          <a:off x="7594111" y="64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148610</xdr:rowOff>
    </xdr:from>
    <xdr:to>
      <xdr:col>36</xdr:col>
      <xdr:colOff>165100</xdr:colOff>
      <xdr:row>37</xdr:row>
      <xdr:rowOff>78760</xdr:rowOff>
    </xdr:to>
    <xdr:sp macro="" textlink="">
      <xdr:nvSpPr>
        <xdr:cNvPr id="318" name="楕円 317"/>
        <xdr:cNvSpPr/>
      </xdr:nvSpPr>
      <xdr:spPr>
        <a:xfrm>
          <a:off x="6921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69887</xdr:rowOff>
    </xdr:from>
    <xdr:ext cx="534377" cy="259045"/>
    <xdr:sp macro="" textlink="">
      <xdr:nvSpPr>
        <xdr:cNvPr id="319" name="テキスト ボックス 318"/>
        <xdr:cNvSpPr txBox="1"/>
      </xdr:nvSpPr>
      <xdr:spPr>
        <a:xfrm>
          <a:off x="6705111" y="64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41511</xdr:rowOff>
    </xdr:from>
    <xdr:to>
      <xdr:col>55</xdr:col>
      <xdr:colOff>0</xdr:colOff>
      <xdr:row>57</xdr:row>
      <xdr:rowOff>146983</xdr:rowOff>
    </xdr:to>
    <xdr:cxnSp macro="">
      <xdr:nvCxnSpPr>
        <xdr:cNvPr id="346" name="直線コネクタ 345"/>
        <xdr:cNvCxnSpPr/>
      </xdr:nvCxnSpPr>
      <xdr:spPr>
        <a:xfrm flipV="1">
          <a:off x="9639300" y="9814161"/>
          <a:ext cx="83820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146983</xdr:rowOff>
    </xdr:from>
    <xdr:to>
      <xdr:col>50</xdr:col>
      <xdr:colOff>114300</xdr:colOff>
      <xdr:row>58</xdr:row>
      <xdr:rowOff>63881</xdr:rowOff>
    </xdr:to>
    <xdr:cxnSp macro="">
      <xdr:nvCxnSpPr>
        <xdr:cNvPr id="349" name="直線コネクタ 348"/>
        <xdr:cNvCxnSpPr/>
      </xdr:nvCxnSpPr>
      <xdr:spPr>
        <a:xfrm flipV="1">
          <a:off x="8750300" y="9919633"/>
          <a:ext cx="8890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56917</xdr:rowOff>
    </xdr:from>
    <xdr:to>
      <xdr:col>45</xdr:col>
      <xdr:colOff>177800</xdr:colOff>
      <xdr:row>58</xdr:row>
      <xdr:rowOff>63881</xdr:rowOff>
    </xdr:to>
    <xdr:cxnSp macro="">
      <xdr:nvCxnSpPr>
        <xdr:cNvPr id="352" name="直線コネクタ 351"/>
        <xdr:cNvCxnSpPr/>
      </xdr:nvCxnSpPr>
      <xdr:spPr>
        <a:xfrm>
          <a:off x="7861300" y="10001017"/>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50882</xdr:rowOff>
    </xdr:from>
    <xdr:to>
      <xdr:col>41</xdr:col>
      <xdr:colOff>50800</xdr:colOff>
      <xdr:row>58</xdr:row>
      <xdr:rowOff>56917</xdr:rowOff>
    </xdr:to>
    <xdr:cxnSp macro="">
      <xdr:nvCxnSpPr>
        <xdr:cNvPr id="355" name="直線コネクタ 354"/>
        <xdr:cNvCxnSpPr/>
      </xdr:nvCxnSpPr>
      <xdr:spPr>
        <a:xfrm>
          <a:off x="6972300" y="999498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11668</xdr:rowOff>
    </xdr:from>
    <xdr:ext cx="534377" cy="259045"/>
    <xdr:sp macro="" textlink="">
      <xdr:nvSpPr>
        <xdr:cNvPr id="359" name="テキスト ボックス 358"/>
        <xdr:cNvSpPr txBox="1"/>
      </xdr:nvSpPr>
      <xdr:spPr>
        <a:xfrm>
          <a:off x="6705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162161</xdr:rowOff>
    </xdr:from>
    <xdr:to>
      <xdr:col>55</xdr:col>
      <xdr:colOff>50800</xdr:colOff>
      <xdr:row>57</xdr:row>
      <xdr:rowOff>92311</xdr:rowOff>
    </xdr:to>
    <xdr:sp macro="" textlink="">
      <xdr:nvSpPr>
        <xdr:cNvPr id="365" name="楕円 364"/>
        <xdr:cNvSpPr/>
      </xdr:nvSpPr>
      <xdr:spPr>
        <a:xfrm>
          <a:off x="10426700" y="9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13588</xdr:rowOff>
    </xdr:from>
    <xdr:ext cx="599010" cy="259045"/>
    <xdr:sp macro="" textlink="">
      <xdr:nvSpPr>
        <xdr:cNvPr id="366" name="普通建設事業費該当値テキスト"/>
        <xdr:cNvSpPr txBox="1"/>
      </xdr:nvSpPr>
      <xdr:spPr>
        <a:xfrm>
          <a:off x="10528300" y="96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96183</xdr:rowOff>
    </xdr:from>
    <xdr:to>
      <xdr:col>50</xdr:col>
      <xdr:colOff>165100</xdr:colOff>
      <xdr:row>58</xdr:row>
      <xdr:rowOff>26333</xdr:rowOff>
    </xdr:to>
    <xdr:sp macro="" textlink="">
      <xdr:nvSpPr>
        <xdr:cNvPr id="367" name="楕円 366"/>
        <xdr:cNvSpPr/>
      </xdr:nvSpPr>
      <xdr:spPr>
        <a:xfrm>
          <a:off x="95885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42860</xdr:rowOff>
    </xdr:from>
    <xdr:ext cx="534377" cy="259045"/>
    <xdr:sp macro="" textlink="">
      <xdr:nvSpPr>
        <xdr:cNvPr id="368" name="テキスト ボックス 367"/>
        <xdr:cNvSpPr txBox="1"/>
      </xdr:nvSpPr>
      <xdr:spPr>
        <a:xfrm>
          <a:off x="9372111" y="96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13081</xdr:rowOff>
    </xdr:from>
    <xdr:to>
      <xdr:col>46</xdr:col>
      <xdr:colOff>38100</xdr:colOff>
      <xdr:row>58</xdr:row>
      <xdr:rowOff>114681</xdr:rowOff>
    </xdr:to>
    <xdr:sp macro="" textlink="">
      <xdr:nvSpPr>
        <xdr:cNvPr id="369" name="楕円 368"/>
        <xdr:cNvSpPr/>
      </xdr:nvSpPr>
      <xdr:spPr>
        <a:xfrm>
          <a:off x="8699500" y="9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105808</xdr:rowOff>
    </xdr:from>
    <xdr:ext cx="534377" cy="259045"/>
    <xdr:sp macro="" textlink="">
      <xdr:nvSpPr>
        <xdr:cNvPr id="370" name="テキスト ボックス 369"/>
        <xdr:cNvSpPr txBox="1"/>
      </xdr:nvSpPr>
      <xdr:spPr>
        <a:xfrm>
          <a:off x="8483111" y="10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6117</xdr:rowOff>
    </xdr:from>
    <xdr:to>
      <xdr:col>41</xdr:col>
      <xdr:colOff>101600</xdr:colOff>
      <xdr:row>58</xdr:row>
      <xdr:rowOff>107717</xdr:rowOff>
    </xdr:to>
    <xdr:sp macro="" textlink="">
      <xdr:nvSpPr>
        <xdr:cNvPr id="371" name="楕円 370"/>
        <xdr:cNvSpPr/>
      </xdr:nvSpPr>
      <xdr:spPr>
        <a:xfrm>
          <a:off x="7810500" y="9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98844</xdr:rowOff>
    </xdr:from>
    <xdr:ext cx="534377" cy="259045"/>
    <xdr:sp macro="" textlink="">
      <xdr:nvSpPr>
        <xdr:cNvPr id="372" name="テキスト ボックス 371"/>
        <xdr:cNvSpPr txBox="1"/>
      </xdr:nvSpPr>
      <xdr:spPr>
        <a:xfrm>
          <a:off x="7594111" y="10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xdr:rowOff>
    </xdr:from>
    <xdr:to>
      <xdr:col>36</xdr:col>
      <xdr:colOff>165100</xdr:colOff>
      <xdr:row>58</xdr:row>
      <xdr:rowOff>101682</xdr:rowOff>
    </xdr:to>
    <xdr:sp macro="" textlink="">
      <xdr:nvSpPr>
        <xdr:cNvPr id="373" name="楕円 372"/>
        <xdr:cNvSpPr/>
      </xdr:nvSpPr>
      <xdr:spPr>
        <a:xfrm>
          <a:off x="6921500" y="99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92809</xdr:rowOff>
    </xdr:from>
    <xdr:ext cx="534377" cy="259045"/>
    <xdr:sp macro="" textlink="">
      <xdr:nvSpPr>
        <xdr:cNvPr id="374" name="テキスト ボックス 373"/>
        <xdr:cNvSpPr txBox="1"/>
      </xdr:nvSpPr>
      <xdr:spPr>
        <a:xfrm>
          <a:off x="6705111" y="100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4983</xdr:rowOff>
    </xdr:from>
    <xdr:to>
      <xdr:col>55</xdr:col>
      <xdr:colOff>0</xdr:colOff>
      <xdr:row>79</xdr:row>
      <xdr:rowOff>34506</xdr:rowOff>
    </xdr:to>
    <xdr:cxnSp macro="">
      <xdr:nvCxnSpPr>
        <xdr:cNvPr id="403" name="直線コネクタ 402"/>
        <xdr:cNvCxnSpPr/>
      </xdr:nvCxnSpPr>
      <xdr:spPr>
        <a:xfrm>
          <a:off x="9639300" y="13549533"/>
          <a:ext cx="8382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4983</xdr:rowOff>
    </xdr:from>
    <xdr:to>
      <xdr:col>50</xdr:col>
      <xdr:colOff>114300</xdr:colOff>
      <xdr:row>79</xdr:row>
      <xdr:rowOff>28497</xdr:rowOff>
    </xdr:to>
    <xdr:cxnSp macro="">
      <xdr:nvCxnSpPr>
        <xdr:cNvPr id="406" name="直線コネクタ 405"/>
        <xdr:cNvCxnSpPr/>
      </xdr:nvCxnSpPr>
      <xdr:spPr>
        <a:xfrm flipV="1">
          <a:off x="8750300" y="13549533"/>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28497</xdr:rowOff>
    </xdr:from>
    <xdr:to>
      <xdr:col>45</xdr:col>
      <xdr:colOff>177800</xdr:colOff>
      <xdr:row>79</xdr:row>
      <xdr:rowOff>40380</xdr:rowOff>
    </xdr:to>
    <xdr:cxnSp macro="">
      <xdr:nvCxnSpPr>
        <xdr:cNvPr id="409" name="直線コネクタ 408"/>
        <xdr:cNvCxnSpPr/>
      </xdr:nvCxnSpPr>
      <xdr:spPr>
        <a:xfrm flipV="1">
          <a:off x="7861300" y="13573047"/>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40380</xdr:rowOff>
    </xdr:from>
    <xdr:to>
      <xdr:col>41</xdr:col>
      <xdr:colOff>50800</xdr:colOff>
      <xdr:row>79</xdr:row>
      <xdr:rowOff>40704</xdr:rowOff>
    </xdr:to>
    <xdr:cxnSp macro="">
      <xdr:nvCxnSpPr>
        <xdr:cNvPr id="412" name="直線コネクタ 411"/>
        <xdr:cNvCxnSpPr/>
      </xdr:nvCxnSpPr>
      <xdr:spPr>
        <a:xfrm flipV="1">
          <a:off x="6972300" y="13584930"/>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155156</xdr:rowOff>
    </xdr:from>
    <xdr:to>
      <xdr:col>55</xdr:col>
      <xdr:colOff>50800</xdr:colOff>
      <xdr:row>79</xdr:row>
      <xdr:rowOff>85306</xdr:rowOff>
    </xdr:to>
    <xdr:sp macro="" textlink="">
      <xdr:nvSpPr>
        <xdr:cNvPr id="422" name="楕円 421"/>
        <xdr:cNvSpPr/>
      </xdr:nvSpPr>
      <xdr:spPr>
        <a:xfrm>
          <a:off x="104267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70083</xdr:rowOff>
    </xdr:from>
    <xdr:ext cx="469744" cy="259045"/>
    <xdr:sp macro="" textlink="">
      <xdr:nvSpPr>
        <xdr:cNvPr id="423" name="普通建設事業費 （ うち新規整備　）該当値テキスト"/>
        <xdr:cNvSpPr txBox="1"/>
      </xdr:nvSpPr>
      <xdr:spPr>
        <a:xfrm>
          <a:off x="10528300" y="134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125633</xdr:rowOff>
    </xdr:from>
    <xdr:to>
      <xdr:col>50</xdr:col>
      <xdr:colOff>165100</xdr:colOff>
      <xdr:row>79</xdr:row>
      <xdr:rowOff>55783</xdr:rowOff>
    </xdr:to>
    <xdr:sp macro="" textlink="">
      <xdr:nvSpPr>
        <xdr:cNvPr id="424" name="楕円 423"/>
        <xdr:cNvSpPr/>
      </xdr:nvSpPr>
      <xdr:spPr>
        <a:xfrm>
          <a:off x="9588500" y="134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46910</xdr:rowOff>
    </xdr:from>
    <xdr:ext cx="534377" cy="259045"/>
    <xdr:sp macro="" textlink="">
      <xdr:nvSpPr>
        <xdr:cNvPr id="425" name="テキスト ボックス 424"/>
        <xdr:cNvSpPr txBox="1"/>
      </xdr:nvSpPr>
      <xdr:spPr>
        <a:xfrm>
          <a:off x="9372111" y="135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149147</xdr:rowOff>
    </xdr:from>
    <xdr:to>
      <xdr:col>46</xdr:col>
      <xdr:colOff>38100</xdr:colOff>
      <xdr:row>79</xdr:row>
      <xdr:rowOff>79297</xdr:rowOff>
    </xdr:to>
    <xdr:sp macro="" textlink="">
      <xdr:nvSpPr>
        <xdr:cNvPr id="426" name="楕円 425"/>
        <xdr:cNvSpPr/>
      </xdr:nvSpPr>
      <xdr:spPr>
        <a:xfrm>
          <a:off x="8699500" y="135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70424</xdr:rowOff>
    </xdr:from>
    <xdr:ext cx="469744" cy="259045"/>
    <xdr:sp macro="" textlink="">
      <xdr:nvSpPr>
        <xdr:cNvPr id="427" name="テキスト ボックス 426"/>
        <xdr:cNvSpPr txBox="1"/>
      </xdr:nvSpPr>
      <xdr:spPr>
        <a:xfrm>
          <a:off x="8515428" y="136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161030</xdr:rowOff>
    </xdr:from>
    <xdr:to>
      <xdr:col>41</xdr:col>
      <xdr:colOff>101600</xdr:colOff>
      <xdr:row>79</xdr:row>
      <xdr:rowOff>91180</xdr:rowOff>
    </xdr:to>
    <xdr:sp macro="" textlink="">
      <xdr:nvSpPr>
        <xdr:cNvPr id="428" name="楕円 427"/>
        <xdr:cNvSpPr/>
      </xdr:nvSpPr>
      <xdr:spPr>
        <a:xfrm>
          <a:off x="7810500" y="13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82307</xdr:rowOff>
    </xdr:from>
    <xdr:ext cx="469744" cy="259045"/>
    <xdr:sp macro="" textlink="">
      <xdr:nvSpPr>
        <xdr:cNvPr id="429" name="テキスト ボックス 428"/>
        <xdr:cNvSpPr txBox="1"/>
      </xdr:nvSpPr>
      <xdr:spPr>
        <a:xfrm>
          <a:off x="7626428" y="13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161354</xdr:rowOff>
    </xdr:from>
    <xdr:to>
      <xdr:col>36</xdr:col>
      <xdr:colOff>165100</xdr:colOff>
      <xdr:row>79</xdr:row>
      <xdr:rowOff>91504</xdr:rowOff>
    </xdr:to>
    <xdr:sp macro="" textlink="">
      <xdr:nvSpPr>
        <xdr:cNvPr id="430" name="楕円 429"/>
        <xdr:cNvSpPr/>
      </xdr:nvSpPr>
      <xdr:spPr>
        <a:xfrm>
          <a:off x="6921500" y="135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82631</xdr:rowOff>
    </xdr:from>
    <xdr:ext cx="378565" cy="259045"/>
    <xdr:sp macro="" textlink="">
      <xdr:nvSpPr>
        <xdr:cNvPr id="431" name="テキスト ボックス 430"/>
        <xdr:cNvSpPr txBox="1"/>
      </xdr:nvSpPr>
      <xdr:spPr>
        <a:xfrm>
          <a:off x="6783017" y="1362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117384</xdr:rowOff>
    </xdr:from>
    <xdr:to>
      <xdr:col>55</xdr:col>
      <xdr:colOff>0</xdr:colOff>
      <xdr:row>96</xdr:row>
      <xdr:rowOff>58863</xdr:rowOff>
    </xdr:to>
    <xdr:cxnSp macro="">
      <xdr:nvCxnSpPr>
        <xdr:cNvPr id="462" name="直線コネクタ 461"/>
        <xdr:cNvCxnSpPr/>
      </xdr:nvCxnSpPr>
      <xdr:spPr>
        <a:xfrm flipV="1">
          <a:off x="9639300" y="15890784"/>
          <a:ext cx="838200" cy="6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58863</xdr:rowOff>
    </xdr:from>
    <xdr:to>
      <xdr:col>50</xdr:col>
      <xdr:colOff>114300</xdr:colOff>
      <xdr:row>98</xdr:row>
      <xdr:rowOff>96146</xdr:rowOff>
    </xdr:to>
    <xdr:cxnSp macro="">
      <xdr:nvCxnSpPr>
        <xdr:cNvPr id="465" name="直線コネクタ 464"/>
        <xdr:cNvCxnSpPr/>
      </xdr:nvCxnSpPr>
      <xdr:spPr>
        <a:xfrm flipV="1">
          <a:off x="8750300" y="16518063"/>
          <a:ext cx="889000" cy="38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170126</xdr:rowOff>
    </xdr:from>
    <xdr:to>
      <xdr:col>45</xdr:col>
      <xdr:colOff>177800</xdr:colOff>
      <xdr:row>98</xdr:row>
      <xdr:rowOff>96146</xdr:rowOff>
    </xdr:to>
    <xdr:cxnSp macro="">
      <xdr:nvCxnSpPr>
        <xdr:cNvPr id="468" name="直線コネクタ 467"/>
        <xdr:cNvCxnSpPr/>
      </xdr:nvCxnSpPr>
      <xdr:spPr>
        <a:xfrm>
          <a:off x="7861300" y="16800776"/>
          <a:ext cx="889000" cy="9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109014</xdr:rowOff>
    </xdr:from>
    <xdr:to>
      <xdr:col>41</xdr:col>
      <xdr:colOff>50800</xdr:colOff>
      <xdr:row>97</xdr:row>
      <xdr:rowOff>170126</xdr:rowOff>
    </xdr:to>
    <xdr:cxnSp macro="">
      <xdr:nvCxnSpPr>
        <xdr:cNvPr id="471" name="直線コネクタ 470"/>
        <xdr:cNvCxnSpPr/>
      </xdr:nvCxnSpPr>
      <xdr:spPr>
        <a:xfrm>
          <a:off x="6972300" y="16739664"/>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165368</xdr:rowOff>
    </xdr:from>
    <xdr:ext cx="534377" cy="259045"/>
    <xdr:sp macro="" textlink="">
      <xdr:nvSpPr>
        <xdr:cNvPr id="475" name="テキスト ボックス 474"/>
        <xdr:cNvSpPr txBox="1"/>
      </xdr:nvSpPr>
      <xdr:spPr>
        <a:xfrm>
          <a:off x="6705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66584</xdr:rowOff>
    </xdr:from>
    <xdr:to>
      <xdr:col>55</xdr:col>
      <xdr:colOff>50800</xdr:colOff>
      <xdr:row>92</xdr:row>
      <xdr:rowOff>168184</xdr:rowOff>
    </xdr:to>
    <xdr:sp macro="" textlink="">
      <xdr:nvSpPr>
        <xdr:cNvPr id="481" name="楕円 480"/>
        <xdr:cNvSpPr/>
      </xdr:nvSpPr>
      <xdr:spPr>
        <a:xfrm>
          <a:off x="10426700" y="158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89461</xdr:rowOff>
    </xdr:from>
    <xdr:ext cx="599010" cy="259045"/>
    <xdr:sp macro="" textlink="">
      <xdr:nvSpPr>
        <xdr:cNvPr id="482" name="普通建設事業費 （ うち更新整備　）該当値テキスト"/>
        <xdr:cNvSpPr txBox="1"/>
      </xdr:nvSpPr>
      <xdr:spPr>
        <a:xfrm>
          <a:off x="10528300" y="1569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8063</xdr:rowOff>
    </xdr:from>
    <xdr:to>
      <xdr:col>50</xdr:col>
      <xdr:colOff>165100</xdr:colOff>
      <xdr:row>96</xdr:row>
      <xdr:rowOff>109663</xdr:rowOff>
    </xdr:to>
    <xdr:sp macro="" textlink="">
      <xdr:nvSpPr>
        <xdr:cNvPr id="483" name="楕円 482"/>
        <xdr:cNvSpPr/>
      </xdr:nvSpPr>
      <xdr:spPr>
        <a:xfrm>
          <a:off x="9588500" y="164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126190</xdr:rowOff>
    </xdr:from>
    <xdr:ext cx="534377" cy="259045"/>
    <xdr:sp macro="" textlink="">
      <xdr:nvSpPr>
        <xdr:cNvPr id="484" name="テキスト ボックス 483"/>
        <xdr:cNvSpPr txBox="1"/>
      </xdr:nvSpPr>
      <xdr:spPr>
        <a:xfrm>
          <a:off x="9372111" y="162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45346</xdr:rowOff>
    </xdr:from>
    <xdr:to>
      <xdr:col>46</xdr:col>
      <xdr:colOff>38100</xdr:colOff>
      <xdr:row>98</xdr:row>
      <xdr:rowOff>146946</xdr:rowOff>
    </xdr:to>
    <xdr:sp macro="" textlink="">
      <xdr:nvSpPr>
        <xdr:cNvPr id="485" name="楕円 484"/>
        <xdr:cNvSpPr/>
      </xdr:nvSpPr>
      <xdr:spPr>
        <a:xfrm>
          <a:off x="8699500" y="168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138073</xdr:rowOff>
    </xdr:from>
    <xdr:ext cx="534377" cy="259045"/>
    <xdr:sp macro="" textlink="">
      <xdr:nvSpPr>
        <xdr:cNvPr id="486" name="テキスト ボックス 485"/>
        <xdr:cNvSpPr txBox="1"/>
      </xdr:nvSpPr>
      <xdr:spPr>
        <a:xfrm>
          <a:off x="8483111" y="169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119326</xdr:rowOff>
    </xdr:from>
    <xdr:to>
      <xdr:col>41</xdr:col>
      <xdr:colOff>101600</xdr:colOff>
      <xdr:row>98</xdr:row>
      <xdr:rowOff>49476</xdr:rowOff>
    </xdr:to>
    <xdr:sp macro="" textlink="">
      <xdr:nvSpPr>
        <xdr:cNvPr id="487" name="楕円 486"/>
        <xdr:cNvSpPr/>
      </xdr:nvSpPr>
      <xdr:spPr>
        <a:xfrm>
          <a:off x="7810500" y="167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40603</xdr:rowOff>
    </xdr:from>
    <xdr:ext cx="534377" cy="259045"/>
    <xdr:sp macro="" textlink="">
      <xdr:nvSpPr>
        <xdr:cNvPr id="488" name="テキスト ボックス 487"/>
        <xdr:cNvSpPr txBox="1"/>
      </xdr:nvSpPr>
      <xdr:spPr>
        <a:xfrm>
          <a:off x="7594111" y="168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58214</xdr:rowOff>
    </xdr:from>
    <xdr:to>
      <xdr:col>36</xdr:col>
      <xdr:colOff>165100</xdr:colOff>
      <xdr:row>97</xdr:row>
      <xdr:rowOff>159814</xdr:rowOff>
    </xdr:to>
    <xdr:sp macro="" textlink="">
      <xdr:nvSpPr>
        <xdr:cNvPr id="489" name="楕円 488"/>
        <xdr:cNvSpPr/>
      </xdr:nvSpPr>
      <xdr:spPr>
        <a:xfrm>
          <a:off x="6921500" y="166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150941</xdr:rowOff>
    </xdr:from>
    <xdr:ext cx="534377" cy="259045"/>
    <xdr:sp macro="" textlink="">
      <xdr:nvSpPr>
        <xdr:cNvPr id="490" name="テキスト ボックス 489"/>
        <xdr:cNvSpPr txBox="1"/>
      </xdr:nvSpPr>
      <xdr:spPr>
        <a:xfrm>
          <a:off x="6705111" y="167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61061</xdr:rowOff>
    </xdr:from>
    <xdr:to>
      <xdr:col>85</xdr:col>
      <xdr:colOff>127000</xdr:colOff>
      <xdr:row>77</xdr:row>
      <xdr:rowOff>75946</xdr:rowOff>
    </xdr:to>
    <xdr:cxnSp macro="">
      <xdr:nvCxnSpPr>
        <xdr:cNvPr id="625" name="直線コネクタ 624"/>
        <xdr:cNvCxnSpPr/>
      </xdr:nvCxnSpPr>
      <xdr:spPr>
        <a:xfrm>
          <a:off x="15481300" y="13262711"/>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49315</xdr:rowOff>
    </xdr:from>
    <xdr:to>
      <xdr:col>81</xdr:col>
      <xdr:colOff>50800</xdr:colOff>
      <xdr:row>77</xdr:row>
      <xdr:rowOff>61061</xdr:rowOff>
    </xdr:to>
    <xdr:cxnSp macro="">
      <xdr:nvCxnSpPr>
        <xdr:cNvPr id="628" name="直線コネクタ 627"/>
        <xdr:cNvCxnSpPr/>
      </xdr:nvCxnSpPr>
      <xdr:spPr>
        <a:xfrm>
          <a:off x="14592300" y="13250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40691</xdr:rowOff>
    </xdr:from>
    <xdr:to>
      <xdr:col>76</xdr:col>
      <xdr:colOff>114300</xdr:colOff>
      <xdr:row>77</xdr:row>
      <xdr:rowOff>49315</xdr:rowOff>
    </xdr:to>
    <xdr:cxnSp macro="">
      <xdr:nvCxnSpPr>
        <xdr:cNvPr id="631" name="直線コネクタ 630"/>
        <xdr:cNvCxnSpPr/>
      </xdr:nvCxnSpPr>
      <xdr:spPr>
        <a:xfrm>
          <a:off x="13703300" y="13242341"/>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40691</xdr:rowOff>
    </xdr:from>
    <xdr:to>
      <xdr:col>71</xdr:col>
      <xdr:colOff>177800</xdr:colOff>
      <xdr:row>77</xdr:row>
      <xdr:rowOff>68542</xdr:rowOff>
    </xdr:to>
    <xdr:cxnSp macro="">
      <xdr:nvCxnSpPr>
        <xdr:cNvPr id="634" name="直線コネクタ 633"/>
        <xdr:cNvCxnSpPr/>
      </xdr:nvCxnSpPr>
      <xdr:spPr>
        <a:xfrm flipV="1">
          <a:off x="12814300" y="13242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71924</xdr:rowOff>
    </xdr:from>
    <xdr:ext cx="534377" cy="259045"/>
    <xdr:sp macro="" textlink="">
      <xdr:nvSpPr>
        <xdr:cNvPr id="638" name="テキスト ボックス 637"/>
        <xdr:cNvSpPr txBox="1"/>
      </xdr:nvSpPr>
      <xdr:spPr>
        <a:xfrm>
          <a:off x="12547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25146</xdr:rowOff>
    </xdr:from>
    <xdr:to>
      <xdr:col>85</xdr:col>
      <xdr:colOff>177800</xdr:colOff>
      <xdr:row>77</xdr:row>
      <xdr:rowOff>126746</xdr:rowOff>
    </xdr:to>
    <xdr:sp macro="" textlink="">
      <xdr:nvSpPr>
        <xdr:cNvPr id="644" name="楕円 643"/>
        <xdr:cNvSpPr/>
      </xdr:nvSpPr>
      <xdr:spPr>
        <a:xfrm>
          <a:off x="16268700" y="132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111523</xdr:rowOff>
    </xdr:from>
    <xdr:ext cx="534377" cy="259045"/>
    <xdr:sp macro="" textlink="">
      <xdr:nvSpPr>
        <xdr:cNvPr id="645" name="公債費該当値テキスト"/>
        <xdr:cNvSpPr txBox="1"/>
      </xdr:nvSpPr>
      <xdr:spPr>
        <a:xfrm>
          <a:off x="16370300" y="131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10261</xdr:rowOff>
    </xdr:from>
    <xdr:to>
      <xdr:col>81</xdr:col>
      <xdr:colOff>101600</xdr:colOff>
      <xdr:row>77</xdr:row>
      <xdr:rowOff>111861</xdr:rowOff>
    </xdr:to>
    <xdr:sp macro="" textlink="">
      <xdr:nvSpPr>
        <xdr:cNvPr id="646" name="楕円 645"/>
        <xdr:cNvSpPr/>
      </xdr:nvSpPr>
      <xdr:spPr>
        <a:xfrm>
          <a:off x="15430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102988</xdr:rowOff>
    </xdr:from>
    <xdr:ext cx="534377" cy="259045"/>
    <xdr:sp macro="" textlink="">
      <xdr:nvSpPr>
        <xdr:cNvPr id="647" name="テキスト ボックス 646"/>
        <xdr:cNvSpPr txBox="1"/>
      </xdr:nvSpPr>
      <xdr:spPr>
        <a:xfrm>
          <a:off x="15214111" y="133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169965</xdr:rowOff>
    </xdr:from>
    <xdr:to>
      <xdr:col>76</xdr:col>
      <xdr:colOff>165100</xdr:colOff>
      <xdr:row>77</xdr:row>
      <xdr:rowOff>100115</xdr:rowOff>
    </xdr:to>
    <xdr:sp macro="" textlink="">
      <xdr:nvSpPr>
        <xdr:cNvPr id="648" name="楕円 647"/>
        <xdr:cNvSpPr/>
      </xdr:nvSpPr>
      <xdr:spPr>
        <a:xfrm>
          <a:off x="14541500" y="132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91242</xdr:rowOff>
    </xdr:from>
    <xdr:ext cx="534377" cy="259045"/>
    <xdr:sp macro="" textlink="">
      <xdr:nvSpPr>
        <xdr:cNvPr id="649" name="テキスト ボックス 648"/>
        <xdr:cNvSpPr txBox="1"/>
      </xdr:nvSpPr>
      <xdr:spPr>
        <a:xfrm>
          <a:off x="14325111" y="132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161341</xdr:rowOff>
    </xdr:from>
    <xdr:to>
      <xdr:col>72</xdr:col>
      <xdr:colOff>38100</xdr:colOff>
      <xdr:row>77</xdr:row>
      <xdr:rowOff>91491</xdr:rowOff>
    </xdr:to>
    <xdr:sp macro="" textlink="">
      <xdr:nvSpPr>
        <xdr:cNvPr id="650" name="楕円 649"/>
        <xdr:cNvSpPr/>
      </xdr:nvSpPr>
      <xdr:spPr>
        <a:xfrm>
          <a:off x="13652500" y="131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82618</xdr:rowOff>
    </xdr:from>
    <xdr:ext cx="534377" cy="259045"/>
    <xdr:sp macro="" textlink="">
      <xdr:nvSpPr>
        <xdr:cNvPr id="651" name="テキスト ボックス 650"/>
        <xdr:cNvSpPr txBox="1"/>
      </xdr:nvSpPr>
      <xdr:spPr>
        <a:xfrm>
          <a:off x="13436111" y="132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17742</xdr:rowOff>
    </xdr:from>
    <xdr:to>
      <xdr:col>67</xdr:col>
      <xdr:colOff>101600</xdr:colOff>
      <xdr:row>77</xdr:row>
      <xdr:rowOff>119342</xdr:rowOff>
    </xdr:to>
    <xdr:sp macro="" textlink="">
      <xdr:nvSpPr>
        <xdr:cNvPr id="652" name="楕円 651"/>
        <xdr:cNvSpPr/>
      </xdr:nvSpPr>
      <xdr:spPr>
        <a:xfrm>
          <a:off x="12763500" y="132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110469</xdr:rowOff>
    </xdr:from>
    <xdr:ext cx="534377" cy="259045"/>
    <xdr:sp macro="" textlink="">
      <xdr:nvSpPr>
        <xdr:cNvPr id="653" name="テキスト ボックス 652"/>
        <xdr:cNvSpPr txBox="1"/>
      </xdr:nvSpPr>
      <xdr:spPr>
        <a:xfrm>
          <a:off x="12547111" y="133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136151</xdr:rowOff>
    </xdr:from>
    <xdr:to>
      <xdr:col>85</xdr:col>
      <xdr:colOff>127000</xdr:colOff>
      <xdr:row>98</xdr:row>
      <xdr:rowOff>139650</xdr:rowOff>
    </xdr:to>
    <xdr:cxnSp macro="">
      <xdr:nvCxnSpPr>
        <xdr:cNvPr id="680" name="直線コネクタ 679"/>
        <xdr:cNvCxnSpPr/>
      </xdr:nvCxnSpPr>
      <xdr:spPr>
        <a:xfrm>
          <a:off x="15481300" y="16938251"/>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136151</xdr:rowOff>
    </xdr:from>
    <xdr:to>
      <xdr:col>81</xdr:col>
      <xdr:colOff>50800</xdr:colOff>
      <xdr:row>98</xdr:row>
      <xdr:rowOff>139567</xdr:rowOff>
    </xdr:to>
    <xdr:cxnSp macro="">
      <xdr:nvCxnSpPr>
        <xdr:cNvPr id="683" name="直線コネクタ 682"/>
        <xdr:cNvCxnSpPr/>
      </xdr:nvCxnSpPr>
      <xdr:spPr>
        <a:xfrm flipV="1">
          <a:off x="14592300" y="16938251"/>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128260</xdr:rowOff>
    </xdr:from>
    <xdr:to>
      <xdr:col>76</xdr:col>
      <xdr:colOff>114300</xdr:colOff>
      <xdr:row>98</xdr:row>
      <xdr:rowOff>139567</xdr:rowOff>
    </xdr:to>
    <xdr:cxnSp macro="">
      <xdr:nvCxnSpPr>
        <xdr:cNvPr id="686" name="直線コネクタ 685"/>
        <xdr:cNvCxnSpPr/>
      </xdr:nvCxnSpPr>
      <xdr:spPr>
        <a:xfrm>
          <a:off x="13703300" y="16930360"/>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128260</xdr:rowOff>
    </xdr:from>
    <xdr:to>
      <xdr:col>71</xdr:col>
      <xdr:colOff>177800</xdr:colOff>
      <xdr:row>98</xdr:row>
      <xdr:rowOff>139247</xdr:rowOff>
    </xdr:to>
    <xdr:cxnSp macro="">
      <xdr:nvCxnSpPr>
        <xdr:cNvPr id="689" name="直線コネクタ 688"/>
        <xdr:cNvCxnSpPr/>
      </xdr:nvCxnSpPr>
      <xdr:spPr>
        <a:xfrm flipV="1">
          <a:off x="12814300" y="1693036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88850</xdr:rowOff>
    </xdr:from>
    <xdr:to>
      <xdr:col>85</xdr:col>
      <xdr:colOff>177800</xdr:colOff>
      <xdr:row>99</xdr:row>
      <xdr:rowOff>19000</xdr:rowOff>
    </xdr:to>
    <xdr:sp macro="" textlink="">
      <xdr:nvSpPr>
        <xdr:cNvPr id="699" name="楕円 698"/>
        <xdr:cNvSpPr/>
      </xdr:nvSpPr>
      <xdr:spPr>
        <a:xfrm>
          <a:off x="16268700" y="168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3777</xdr:rowOff>
    </xdr:from>
    <xdr:ext cx="313932" cy="259045"/>
    <xdr:sp macro="" textlink="">
      <xdr:nvSpPr>
        <xdr:cNvPr id="700" name="積立金該当値テキスト"/>
        <xdr:cNvSpPr txBox="1"/>
      </xdr:nvSpPr>
      <xdr:spPr>
        <a:xfrm>
          <a:off x="16370300" y="16805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85351</xdr:rowOff>
    </xdr:from>
    <xdr:to>
      <xdr:col>81</xdr:col>
      <xdr:colOff>101600</xdr:colOff>
      <xdr:row>99</xdr:row>
      <xdr:rowOff>15501</xdr:rowOff>
    </xdr:to>
    <xdr:sp macro="" textlink="">
      <xdr:nvSpPr>
        <xdr:cNvPr id="701" name="楕円 700"/>
        <xdr:cNvSpPr/>
      </xdr:nvSpPr>
      <xdr:spPr>
        <a:xfrm>
          <a:off x="15430500" y="168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6628</xdr:rowOff>
    </xdr:from>
    <xdr:ext cx="378565" cy="259045"/>
    <xdr:sp macro="" textlink="">
      <xdr:nvSpPr>
        <xdr:cNvPr id="702" name="テキスト ボックス 701"/>
        <xdr:cNvSpPr txBox="1"/>
      </xdr:nvSpPr>
      <xdr:spPr>
        <a:xfrm>
          <a:off x="15292017" y="1698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88767</xdr:rowOff>
    </xdr:from>
    <xdr:to>
      <xdr:col>76</xdr:col>
      <xdr:colOff>165100</xdr:colOff>
      <xdr:row>99</xdr:row>
      <xdr:rowOff>18917</xdr:rowOff>
    </xdr:to>
    <xdr:sp macro="" textlink="">
      <xdr:nvSpPr>
        <xdr:cNvPr id="703" name="楕円 702"/>
        <xdr:cNvSpPr/>
      </xdr:nvSpPr>
      <xdr:spPr>
        <a:xfrm>
          <a:off x="14541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10044</xdr:rowOff>
    </xdr:from>
    <xdr:ext cx="313932" cy="259045"/>
    <xdr:sp macro="" textlink="">
      <xdr:nvSpPr>
        <xdr:cNvPr id="704" name="テキスト ボックス 703"/>
        <xdr:cNvSpPr txBox="1"/>
      </xdr:nvSpPr>
      <xdr:spPr>
        <a:xfrm>
          <a:off x="14435333" y="16983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77460</xdr:rowOff>
    </xdr:from>
    <xdr:to>
      <xdr:col>72</xdr:col>
      <xdr:colOff>38100</xdr:colOff>
      <xdr:row>99</xdr:row>
      <xdr:rowOff>7610</xdr:rowOff>
    </xdr:to>
    <xdr:sp macro="" textlink="">
      <xdr:nvSpPr>
        <xdr:cNvPr id="705" name="楕円 704"/>
        <xdr:cNvSpPr/>
      </xdr:nvSpPr>
      <xdr:spPr>
        <a:xfrm>
          <a:off x="13652500" y="168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170187</xdr:rowOff>
    </xdr:from>
    <xdr:ext cx="469744" cy="259045"/>
    <xdr:sp macro="" textlink="">
      <xdr:nvSpPr>
        <xdr:cNvPr id="706" name="テキスト ボックス 705"/>
        <xdr:cNvSpPr txBox="1"/>
      </xdr:nvSpPr>
      <xdr:spPr>
        <a:xfrm>
          <a:off x="13468428" y="16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88447</xdr:rowOff>
    </xdr:from>
    <xdr:to>
      <xdr:col>67</xdr:col>
      <xdr:colOff>101600</xdr:colOff>
      <xdr:row>99</xdr:row>
      <xdr:rowOff>18597</xdr:rowOff>
    </xdr:to>
    <xdr:sp macro="" textlink="">
      <xdr:nvSpPr>
        <xdr:cNvPr id="707" name="楕円 706"/>
        <xdr:cNvSpPr/>
      </xdr:nvSpPr>
      <xdr:spPr>
        <a:xfrm>
          <a:off x="12763500" y="168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9724</xdr:rowOff>
    </xdr:from>
    <xdr:ext cx="313932" cy="259045"/>
    <xdr:sp macro="" textlink="">
      <xdr:nvSpPr>
        <xdr:cNvPr id="708" name="テキスト ボックス 707"/>
        <xdr:cNvSpPr txBox="1"/>
      </xdr:nvSpPr>
      <xdr:spPr>
        <a:xfrm>
          <a:off x="12657333" y="1698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98552</xdr:rowOff>
    </xdr:from>
    <xdr:to>
      <xdr:col>116</xdr:col>
      <xdr:colOff>63500</xdr:colOff>
      <xdr:row>58</xdr:row>
      <xdr:rowOff>98689</xdr:rowOff>
    </xdr:to>
    <xdr:cxnSp macro="">
      <xdr:nvCxnSpPr>
        <xdr:cNvPr id="794" name="直線コネクタ 793"/>
        <xdr:cNvCxnSpPr/>
      </xdr:nvCxnSpPr>
      <xdr:spPr>
        <a:xfrm>
          <a:off x="21323300" y="1004265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98552</xdr:rowOff>
    </xdr:to>
    <xdr:cxnSp macro="">
      <xdr:nvCxnSpPr>
        <xdr:cNvPr id="797" name="直線コネクタ 796"/>
        <xdr:cNvCxnSpPr/>
      </xdr:nvCxnSpPr>
      <xdr:spPr>
        <a:xfrm>
          <a:off x="20434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98415</xdr:rowOff>
    </xdr:from>
    <xdr:to>
      <xdr:col>107</xdr:col>
      <xdr:colOff>50800</xdr:colOff>
      <xdr:row>58</xdr:row>
      <xdr:rowOff>98552</xdr:rowOff>
    </xdr:to>
    <xdr:cxnSp macro="">
      <xdr:nvCxnSpPr>
        <xdr:cNvPr id="800" name="直線コネクタ 799"/>
        <xdr:cNvCxnSpPr/>
      </xdr:nvCxnSpPr>
      <xdr:spPr>
        <a:xfrm>
          <a:off x="19545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98415</xdr:rowOff>
    </xdr:from>
    <xdr:to>
      <xdr:col>102</xdr:col>
      <xdr:colOff>114300</xdr:colOff>
      <xdr:row>58</xdr:row>
      <xdr:rowOff>98506</xdr:rowOff>
    </xdr:to>
    <xdr:cxnSp macro="">
      <xdr:nvCxnSpPr>
        <xdr:cNvPr id="803" name="直線コネクタ 802"/>
        <xdr:cNvCxnSpPr/>
      </xdr:nvCxnSpPr>
      <xdr:spPr>
        <a:xfrm flipV="1">
          <a:off x="18656300" y="100425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47889</xdr:rowOff>
    </xdr:from>
    <xdr:to>
      <xdr:col>116</xdr:col>
      <xdr:colOff>114300</xdr:colOff>
      <xdr:row>58</xdr:row>
      <xdr:rowOff>149489</xdr:rowOff>
    </xdr:to>
    <xdr:sp macro="" textlink="">
      <xdr:nvSpPr>
        <xdr:cNvPr id="813" name="楕円 812"/>
        <xdr:cNvSpPr/>
      </xdr:nvSpPr>
      <xdr:spPr>
        <a:xfrm>
          <a:off x="221107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134266</xdr:rowOff>
    </xdr:from>
    <xdr:ext cx="378565" cy="259045"/>
    <xdr:sp macro="" textlink="">
      <xdr:nvSpPr>
        <xdr:cNvPr id="814" name="貸付金該当値テキスト"/>
        <xdr:cNvSpPr txBox="1"/>
      </xdr:nvSpPr>
      <xdr:spPr>
        <a:xfrm>
          <a:off x="22212300" y="99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47752</xdr:rowOff>
    </xdr:from>
    <xdr:to>
      <xdr:col>112</xdr:col>
      <xdr:colOff>38100</xdr:colOff>
      <xdr:row>58</xdr:row>
      <xdr:rowOff>149352</xdr:rowOff>
    </xdr:to>
    <xdr:sp macro="" textlink="">
      <xdr:nvSpPr>
        <xdr:cNvPr id="815" name="楕円 814"/>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140479</xdr:rowOff>
    </xdr:from>
    <xdr:ext cx="378565" cy="259045"/>
    <xdr:sp macro="" textlink="">
      <xdr:nvSpPr>
        <xdr:cNvPr id="816" name="テキスト ボックス 815"/>
        <xdr:cNvSpPr txBox="1"/>
      </xdr:nvSpPr>
      <xdr:spPr>
        <a:xfrm>
          <a:off x="21134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7" name="楕円 816"/>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18" name="テキスト ボックス 817"/>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47615</xdr:rowOff>
    </xdr:from>
    <xdr:to>
      <xdr:col>102</xdr:col>
      <xdr:colOff>165100</xdr:colOff>
      <xdr:row>58</xdr:row>
      <xdr:rowOff>149215</xdr:rowOff>
    </xdr:to>
    <xdr:sp macro="" textlink="">
      <xdr:nvSpPr>
        <xdr:cNvPr id="819" name="楕円 818"/>
        <xdr:cNvSpPr/>
      </xdr:nvSpPr>
      <xdr:spPr>
        <a:xfrm>
          <a:off x="19494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140342</xdr:rowOff>
    </xdr:from>
    <xdr:ext cx="378565" cy="259045"/>
    <xdr:sp macro="" textlink="">
      <xdr:nvSpPr>
        <xdr:cNvPr id="820" name="テキスト ボックス 819"/>
        <xdr:cNvSpPr txBox="1"/>
      </xdr:nvSpPr>
      <xdr:spPr>
        <a:xfrm>
          <a:off x="19356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47706</xdr:rowOff>
    </xdr:from>
    <xdr:to>
      <xdr:col>98</xdr:col>
      <xdr:colOff>38100</xdr:colOff>
      <xdr:row>58</xdr:row>
      <xdr:rowOff>149306</xdr:rowOff>
    </xdr:to>
    <xdr:sp macro="" textlink="">
      <xdr:nvSpPr>
        <xdr:cNvPr id="821" name="楕円 820"/>
        <xdr:cNvSpPr/>
      </xdr:nvSpPr>
      <xdr:spPr>
        <a:xfrm>
          <a:off x="18605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140433</xdr:rowOff>
    </xdr:from>
    <xdr:ext cx="378565" cy="259045"/>
    <xdr:sp macro="" textlink="">
      <xdr:nvSpPr>
        <xdr:cNvPr id="822" name="テキスト ボックス 821"/>
        <xdr:cNvSpPr txBox="1"/>
      </xdr:nvSpPr>
      <xdr:spPr>
        <a:xfrm>
          <a:off x="18467017" y="1008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37516</xdr:rowOff>
    </xdr:from>
    <xdr:to>
      <xdr:col>116</xdr:col>
      <xdr:colOff>63500</xdr:colOff>
      <xdr:row>77</xdr:row>
      <xdr:rowOff>36088</xdr:rowOff>
    </xdr:to>
    <xdr:cxnSp macro="">
      <xdr:nvCxnSpPr>
        <xdr:cNvPr id="852" name="直線コネクタ 851"/>
        <xdr:cNvCxnSpPr/>
      </xdr:nvCxnSpPr>
      <xdr:spPr>
        <a:xfrm flipV="1">
          <a:off x="21323300" y="13067716"/>
          <a:ext cx="8382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15932</xdr:rowOff>
    </xdr:from>
    <xdr:to>
      <xdr:col>111</xdr:col>
      <xdr:colOff>177800</xdr:colOff>
      <xdr:row>77</xdr:row>
      <xdr:rowOff>36088</xdr:rowOff>
    </xdr:to>
    <xdr:cxnSp macro="">
      <xdr:nvCxnSpPr>
        <xdr:cNvPr id="855" name="直線コネクタ 854"/>
        <xdr:cNvCxnSpPr/>
      </xdr:nvCxnSpPr>
      <xdr:spPr>
        <a:xfrm>
          <a:off x="20434300" y="13217582"/>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15932</xdr:rowOff>
    </xdr:from>
    <xdr:to>
      <xdr:col>107</xdr:col>
      <xdr:colOff>50800</xdr:colOff>
      <xdr:row>77</xdr:row>
      <xdr:rowOff>45022</xdr:rowOff>
    </xdr:to>
    <xdr:cxnSp macro="">
      <xdr:nvCxnSpPr>
        <xdr:cNvPr id="858" name="直線コネクタ 857"/>
        <xdr:cNvCxnSpPr/>
      </xdr:nvCxnSpPr>
      <xdr:spPr>
        <a:xfrm flipV="1">
          <a:off x="19545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45022</xdr:rowOff>
    </xdr:from>
    <xdr:to>
      <xdr:col>102</xdr:col>
      <xdr:colOff>114300</xdr:colOff>
      <xdr:row>77</xdr:row>
      <xdr:rowOff>62243</xdr:rowOff>
    </xdr:to>
    <xdr:cxnSp macro="">
      <xdr:nvCxnSpPr>
        <xdr:cNvPr id="861" name="直線コネクタ 860"/>
        <xdr:cNvCxnSpPr/>
      </xdr:nvCxnSpPr>
      <xdr:spPr>
        <a:xfrm flipV="1">
          <a:off x="18656300" y="1324667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154392</xdr:rowOff>
    </xdr:from>
    <xdr:ext cx="534377" cy="259045"/>
    <xdr:sp macro="" textlink="">
      <xdr:nvSpPr>
        <xdr:cNvPr id="865" name="テキスト ボックス 864"/>
        <xdr:cNvSpPr txBox="1"/>
      </xdr:nvSpPr>
      <xdr:spPr>
        <a:xfrm>
          <a:off x="18389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158166</xdr:rowOff>
    </xdr:from>
    <xdr:to>
      <xdr:col>116</xdr:col>
      <xdr:colOff>114300</xdr:colOff>
      <xdr:row>76</xdr:row>
      <xdr:rowOff>88316</xdr:rowOff>
    </xdr:to>
    <xdr:sp macro="" textlink="">
      <xdr:nvSpPr>
        <xdr:cNvPr id="871" name="楕円 870"/>
        <xdr:cNvSpPr/>
      </xdr:nvSpPr>
      <xdr:spPr>
        <a:xfrm>
          <a:off x="221107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136593</xdr:rowOff>
    </xdr:from>
    <xdr:ext cx="534377" cy="259045"/>
    <xdr:sp macro="" textlink="">
      <xdr:nvSpPr>
        <xdr:cNvPr id="872" name="繰出金該当値テキスト"/>
        <xdr:cNvSpPr txBox="1"/>
      </xdr:nvSpPr>
      <xdr:spPr>
        <a:xfrm>
          <a:off x="22212300" y="129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156738</xdr:rowOff>
    </xdr:from>
    <xdr:to>
      <xdr:col>112</xdr:col>
      <xdr:colOff>38100</xdr:colOff>
      <xdr:row>77</xdr:row>
      <xdr:rowOff>86888</xdr:rowOff>
    </xdr:to>
    <xdr:sp macro="" textlink="">
      <xdr:nvSpPr>
        <xdr:cNvPr id="873" name="楕円 872"/>
        <xdr:cNvSpPr/>
      </xdr:nvSpPr>
      <xdr:spPr>
        <a:xfrm>
          <a:off x="212725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78015</xdr:rowOff>
    </xdr:from>
    <xdr:ext cx="534377" cy="259045"/>
    <xdr:sp macro="" textlink="">
      <xdr:nvSpPr>
        <xdr:cNvPr id="874" name="テキスト ボックス 873"/>
        <xdr:cNvSpPr txBox="1"/>
      </xdr:nvSpPr>
      <xdr:spPr>
        <a:xfrm>
          <a:off x="21056111" y="13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136582</xdr:rowOff>
    </xdr:from>
    <xdr:to>
      <xdr:col>107</xdr:col>
      <xdr:colOff>101600</xdr:colOff>
      <xdr:row>77</xdr:row>
      <xdr:rowOff>66732</xdr:rowOff>
    </xdr:to>
    <xdr:sp macro="" textlink="">
      <xdr:nvSpPr>
        <xdr:cNvPr id="875" name="楕円 874"/>
        <xdr:cNvSpPr/>
      </xdr:nvSpPr>
      <xdr:spPr>
        <a:xfrm>
          <a:off x="20383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57859</xdr:rowOff>
    </xdr:from>
    <xdr:ext cx="534377" cy="259045"/>
    <xdr:sp macro="" textlink="">
      <xdr:nvSpPr>
        <xdr:cNvPr id="876" name="テキスト ボックス 875"/>
        <xdr:cNvSpPr txBox="1"/>
      </xdr:nvSpPr>
      <xdr:spPr>
        <a:xfrm>
          <a:off x="20167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165672</xdr:rowOff>
    </xdr:from>
    <xdr:to>
      <xdr:col>102</xdr:col>
      <xdr:colOff>165100</xdr:colOff>
      <xdr:row>77</xdr:row>
      <xdr:rowOff>95822</xdr:rowOff>
    </xdr:to>
    <xdr:sp macro="" textlink="">
      <xdr:nvSpPr>
        <xdr:cNvPr id="877" name="楕円 876"/>
        <xdr:cNvSpPr/>
      </xdr:nvSpPr>
      <xdr:spPr>
        <a:xfrm>
          <a:off x="19494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86949</xdr:rowOff>
    </xdr:from>
    <xdr:ext cx="534377" cy="259045"/>
    <xdr:sp macro="" textlink="">
      <xdr:nvSpPr>
        <xdr:cNvPr id="878" name="テキスト ボックス 877"/>
        <xdr:cNvSpPr txBox="1"/>
      </xdr:nvSpPr>
      <xdr:spPr>
        <a:xfrm>
          <a:off x="19278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11443</xdr:rowOff>
    </xdr:from>
    <xdr:to>
      <xdr:col>98</xdr:col>
      <xdr:colOff>38100</xdr:colOff>
      <xdr:row>77</xdr:row>
      <xdr:rowOff>113043</xdr:rowOff>
    </xdr:to>
    <xdr:sp macro="" textlink="">
      <xdr:nvSpPr>
        <xdr:cNvPr id="879" name="楕円 878"/>
        <xdr:cNvSpPr/>
      </xdr:nvSpPr>
      <xdr:spPr>
        <a:xfrm>
          <a:off x="18605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104170</xdr:rowOff>
    </xdr:from>
    <xdr:ext cx="534377" cy="259045"/>
    <xdr:sp macro="" textlink="">
      <xdr:nvSpPr>
        <xdr:cNvPr id="880" name="テキスト ボックス 879"/>
        <xdr:cNvSpPr txBox="1"/>
      </xdr:nvSpPr>
      <xdr:spPr>
        <a:xfrm>
          <a:off x="18389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424,281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60,978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数の費目で類似団体平均や愛知県平均を下回っているが、普通建設事業費（うち更新整備）では類似団体平均や愛知県平均を大きく上回っている。これは、新庁舎建設工事、小学校の長寿命化工事及び小学校の空調整備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対して、積立金においては、類似団体平均や愛知県平均を例年大きく下回っている。これは、慢性的な財源不足により、基本的には利子の積立しか出来ていないためである。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工事費については、令和元年度がピークのため、次年度以降の普通建設事業費は下がる見込みであるが、今後は公債費の大幅な増加が見込まれる。また、社会保障関連経費の伸びに伴う扶助費の増加も懸念されるため、第４次行政改革実施計画に基づき事務事業の合理化・効率化に取り組むことで、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153416</xdr:rowOff>
    </xdr:from>
    <xdr:to>
      <xdr:col>24</xdr:col>
      <xdr:colOff>63500</xdr:colOff>
      <xdr:row>38</xdr:row>
      <xdr:rowOff>78958</xdr:rowOff>
    </xdr:to>
    <xdr:cxnSp macro="">
      <xdr:nvCxnSpPr>
        <xdr:cNvPr id="63" name="直線コネクタ 62"/>
        <xdr:cNvCxnSpPr/>
      </xdr:nvCxnSpPr>
      <xdr:spPr>
        <a:xfrm>
          <a:off x="3797300" y="6497066"/>
          <a:ext cx="8382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85489</xdr:rowOff>
    </xdr:from>
    <xdr:to>
      <xdr:col>19</xdr:col>
      <xdr:colOff>177800</xdr:colOff>
      <xdr:row>37</xdr:row>
      <xdr:rowOff>153416</xdr:rowOff>
    </xdr:to>
    <xdr:cxnSp macro="">
      <xdr:nvCxnSpPr>
        <xdr:cNvPr id="66" name="直線コネクタ 65"/>
        <xdr:cNvCxnSpPr/>
      </xdr:nvCxnSpPr>
      <xdr:spPr>
        <a:xfrm>
          <a:off x="2908300" y="6429139"/>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61976</xdr:rowOff>
    </xdr:from>
    <xdr:to>
      <xdr:col>15</xdr:col>
      <xdr:colOff>50800</xdr:colOff>
      <xdr:row>37</xdr:row>
      <xdr:rowOff>85489</xdr:rowOff>
    </xdr:to>
    <xdr:cxnSp macro="">
      <xdr:nvCxnSpPr>
        <xdr:cNvPr id="69" name="直線コネクタ 68"/>
        <xdr:cNvCxnSpPr/>
      </xdr:nvCxnSpPr>
      <xdr:spPr>
        <a:xfrm>
          <a:off x="2019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xdr:rowOff>
    </xdr:from>
    <xdr:to>
      <xdr:col>10</xdr:col>
      <xdr:colOff>114300</xdr:colOff>
      <xdr:row>37</xdr:row>
      <xdr:rowOff>61976</xdr:rowOff>
    </xdr:to>
    <xdr:cxnSp macro="">
      <xdr:nvCxnSpPr>
        <xdr:cNvPr id="72" name="直線コネクタ 71"/>
        <xdr:cNvCxnSpPr/>
      </xdr:nvCxnSpPr>
      <xdr:spPr>
        <a:xfrm>
          <a:off x="1130300" y="61770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76" name="テキスト ボックス 75"/>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28158</xdr:rowOff>
    </xdr:from>
    <xdr:to>
      <xdr:col>24</xdr:col>
      <xdr:colOff>114300</xdr:colOff>
      <xdr:row>38</xdr:row>
      <xdr:rowOff>129758</xdr:rowOff>
    </xdr:to>
    <xdr:sp macro="" textlink="">
      <xdr:nvSpPr>
        <xdr:cNvPr id="82" name="楕円 81"/>
        <xdr:cNvSpPr/>
      </xdr:nvSpPr>
      <xdr:spPr>
        <a:xfrm>
          <a:off x="45847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114535</xdr:rowOff>
    </xdr:from>
    <xdr:ext cx="469744" cy="259045"/>
    <xdr:sp macro="" textlink="">
      <xdr:nvSpPr>
        <xdr:cNvPr id="83" name="議会費該当値テキスト"/>
        <xdr:cNvSpPr txBox="1"/>
      </xdr:nvSpPr>
      <xdr:spPr>
        <a:xfrm>
          <a:off x="4686300" y="645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102616</xdr:rowOff>
    </xdr:from>
    <xdr:to>
      <xdr:col>20</xdr:col>
      <xdr:colOff>38100</xdr:colOff>
      <xdr:row>38</xdr:row>
      <xdr:rowOff>32765</xdr:rowOff>
    </xdr:to>
    <xdr:sp macro="" textlink="">
      <xdr:nvSpPr>
        <xdr:cNvPr id="84" name="楕円 83"/>
        <xdr:cNvSpPr/>
      </xdr:nvSpPr>
      <xdr:spPr>
        <a:xfrm>
          <a:off x="3746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23893</xdr:rowOff>
    </xdr:from>
    <xdr:ext cx="469744" cy="259045"/>
    <xdr:sp macro="" textlink="">
      <xdr:nvSpPr>
        <xdr:cNvPr id="85" name="テキスト ボックス 84"/>
        <xdr:cNvSpPr txBox="1"/>
      </xdr:nvSpPr>
      <xdr:spPr>
        <a:xfrm>
          <a:off x="3562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34689</xdr:rowOff>
    </xdr:from>
    <xdr:to>
      <xdr:col>15</xdr:col>
      <xdr:colOff>101600</xdr:colOff>
      <xdr:row>37</xdr:row>
      <xdr:rowOff>136289</xdr:rowOff>
    </xdr:to>
    <xdr:sp macro="" textlink="">
      <xdr:nvSpPr>
        <xdr:cNvPr id="86" name="楕円 85"/>
        <xdr:cNvSpPr/>
      </xdr:nvSpPr>
      <xdr:spPr>
        <a:xfrm>
          <a:off x="2857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127416</xdr:rowOff>
    </xdr:from>
    <xdr:ext cx="469744" cy="259045"/>
    <xdr:sp macro="" textlink="">
      <xdr:nvSpPr>
        <xdr:cNvPr id="87" name="テキスト ボックス 86"/>
        <xdr:cNvSpPr txBox="1"/>
      </xdr:nvSpPr>
      <xdr:spPr>
        <a:xfrm>
          <a:off x="2673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xdr:rowOff>
    </xdr:from>
    <xdr:to>
      <xdr:col>10</xdr:col>
      <xdr:colOff>165100</xdr:colOff>
      <xdr:row>37</xdr:row>
      <xdr:rowOff>112776</xdr:rowOff>
    </xdr:to>
    <xdr:sp macro="" textlink="">
      <xdr:nvSpPr>
        <xdr:cNvPr id="88" name="楕円 87"/>
        <xdr:cNvSpPr/>
      </xdr:nvSpPr>
      <xdr:spPr>
        <a:xfrm>
          <a:off x="196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103903</xdr:rowOff>
    </xdr:from>
    <xdr:ext cx="469744" cy="259045"/>
    <xdr:sp macro="" textlink="">
      <xdr:nvSpPr>
        <xdr:cNvPr id="89" name="テキスト ボックス 88"/>
        <xdr:cNvSpPr txBox="1"/>
      </xdr:nvSpPr>
      <xdr:spPr>
        <a:xfrm>
          <a:off x="1784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125476</xdr:rowOff>
    </xdr:from>
    <xdr:to>
      <xdr:col>6</xdr:col>
      <xdr:colOff>38100</xdr:colOff>
      <xdr:row>36</xdr:row>
      <xdr:rowOff>55626</xdr:rowOff>
    </xdr:to>
    <xdr:sp macro="" textlink="">
      <xdr:nvSpPr>
        <xdr:cNvPr id="90" name="楕円 89"/>
        <xdr:cNvSpPr/>
      </xdr:nvSpPr>
      <xdr:spPr>
        <a:xfrm>
          <a:off x="107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46753</xdr:rowOff>
    </xdr:from>
    <xdr:ext cx="469744" cy="259045"/>
    <xdr:sp macro="" textlink="">
      <xdr:nvSpPr>
        <xdr:cNvPr id="91" name="テキスト ボックス 90"/>
        <xdr:cNvSpPr txBox="1"/>
      </xdr:nvSpPr>
      <xdr:spPr>
        <a:xfrm>
          <a:off x="895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64108</xdr:rowOff>
    </xdr:from>
    <xdr:to>
      <xdr:col>24</xdr:col>
      <xdr:colOff>63500</xdr:colOff>
      <xdr:row>58</xdr:row>
      <xdr:rowOff>17716</xdr:rowOff>
    </xdr:to>
    <xdr:cxnSp macro="">
      <xdr:nvCxnSpPr>
        <xdr:cNvPr id="122" name="直線コネクタ 121"/>
        <xdr:cNvCxnSpPr/>
      </xdr:nvCxnSpPr>
      <xdr:spPr>
        <a:xfrm flipV="1">
          <a:off x="3797300" y="9836758"/>
          <a:ext cx="8382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17716</xdr:rowOff>
    </xdr:from>
    <xdr:to>
      <xdr:col>19</xdr:col>
      <xdr:colOff>177800</xdr:colOff>
      <xdr:row>58</xdr:row>
      <xdr:rowOff>139560</xdr:rowOff>
    </xdr:to>
    <xdr:cxnSp macro="">
      <xdr:nvCxnSpPr>
        <xdr:cNvPr id="125" name="直線コネクタ 124"/>
        <xdr:cNvCxnSpPr/>
      </xdr:nvCxnSpPr>
      <xdr:spPr>
        <a:xfrm flipV="1">
          <a:off x="2908300" y="996181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139560</xdr:rowOff>
    </xdr:from>
    <xdr:to>
      <xdr:col>15</xdr:col>
      <xdr:colOff>50800</xdr:colOff>
      <xdr:row>58</xdr:row>
      <xdr:rowOff>139667</xdr:rowOff>
    </xdr:to>
    <xdr:cxnSp macro="">
      <xdr:nvCxnSpPr>
        <xdr:cNvPr id="128" name="直線コネクタ 127"/>
        <xdr:cNvCxnSpPr/>
      </xdr:nvCxnSpPr>
      <xdr:spPr>
        <a:xfrm flipV="1">
          <a:off x="2019300" y="1008366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139667</xdr:rowOff>
    </xdr:from>
    <xdr:to>
      <xdr:col>10</xdr:col>
      <xdr:colOff>114300</xdr:colOff>
      <xdr:row>58</xdr:row>
      <xdr:rowOff>155770</xdr:rowOff>
    </xdr:to>
    <xdr:cxnSp macro="">
      <xdr:nvCxnSpPr>
        <xdr:cNvPr id="131" name="直線コネクタ 130"/>
        <xdr:cNvCxnSpPr/>
      </xdr:nvCxnSpPr>
      <xdr:spPr>
        <a:xfrm flipV="1">
          <a:off x="1130300" y="1008376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5" name="テキスト ボックス 134"/>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13308</xdr:rowOff>
    </xdr:from>
    <xdr:to>
      <xdr:col>24</xdr:col>
      <xdr:colOff>114300</xdr:colOff>
      <xdr:row>57</xdr:row>
      <xdr:rowOff>114908</xdr:rowOff>
    </xdr:to>
    <xdr:sp macro="" textlink="">
      <xdr:nvSpPr>
        <xdr:cNvPr id="141" name="楕円 140"/>
        <xdr:cNvSpPr/>
      </xdr:nvSpPr>
      <xdr:spPr>
        <a:xfrm>
          <a:off x="4584700" y="9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36185</xdr:rowOff>
    </xdr:from>
    <xdr:ext cx="599010" cy="259045"/>
    <xdr:sp macro="" textlink="">
      <xdr:nvSpPr>
        <xdr:cNvPr id="142" name="総務費該当値テキスト"/>
        <xdr:cNvSpPr txBox="1"/>
      </xdr:nvSpPr>
      <xdr:spPr>
        <a:xfrm>
          <a:off x="4686300" y="96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138366</xdr:rowOff>
    </xdr:from>
    <xdr:to>
      <xdr:col>20</xdr:col>
      <xdr:colOff>38100</xdr:colOff>
      <xdr:row>58</xdr:row>
      <xdr:rowOff>68516</xdr:rowOff>
    </xdr:to>
    <xdr:sp macro="" textlink="">
      <xdr:nvSpPr>
        <xdr:cNvPr id="143" name="楕円 142"/>
        <xdr:cNvSpPr/>
      </xdr:nvSpPr>
      <xdr:spPr>
        <a:xfrm>
          <a:off x="3746500" y="9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85043</xdr:rowOff>
    </xdr:from>
    <xdr:ext cx="534377" cy="259045"/>
    <xdr:sp macro="" textlink="">
      <xdr:nvSpPr>
        <xdr:cNvPr id="144" name="テキスト ボックス 143"/>
        <xdr:cNvSpPr txBox="1"/>
      </xdr:nvSpPr>
      <xdr:spPr>
        <a:xfrm>
          <a:off x="3530111" y="9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88760</xdr:rowOff>
    </xdr:from>
    <xdr:to>
      <xdr:col>15</xdr:col>
      <xdr:colOff>101600</xdr:colOff>
      <xdr:row>59</xdr:row>
      <xdr:rowOff>18910</xdr:rowOff>
    </xdr:to>
    <xdr:sp macro="" textlink="">
      <xdr:nvSpPr>
        <xdr:cNvPr id="145" name="楕円 144"/>
        <xdr:cNvSpPr/>
      </xdr:nvSpPr>
      <xdr:spPr>
        <a:xfrm>
          <a:off x="2857500" y="10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10037</xdr:rowOff>
    </xdr:from>
    <xdr:ext cx="534377" cy="259045"/>
    <xdr:sp macro="" textlink="">
      <xdr:nvSpPr>
        <xdr:cNvPr id="146" name="テキスト ボックス 145"/>
        <xdr:cNvSpPr txBox="1"/>
      </xdr:nvSpPr>
      <xdr:spPr>
        <a:xfrm>
          <a:off x="2641111" y="101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88867</xdr:rowOff>
    </xdr:from>
    <xdr:to>
      <xdr:col>10</xdr:col>
      <xdr:colOff>165100</xdr:colOff>
      <xdr:row>59</xdr:row>
      <xdr:rowOff>19017</xdr:rowOff>
    </xdr:to>
    <xdr:sp macro="" textlink="">
      <xdr:nvSpPr>
        <xdr:cNvPr id="147" name="楕円 146"/>
        <xdr:cNvSpPr/>
      </xdr:nvSpPr>
      <xdr:spPr>
        <a:xfrm>
          <a:off x="1968500" y="100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10144</xdr:rowOff>
    </xdr:from>
    <xdr:ext cx="534377" cy="259045"/>
    <xdr:sp macro="" textlink="">
      <xdr:nvSpPr>
        <xdr:cNvPr id="148" name="テキスト ボックス 147"/>
        <xdr:cNvSpPr txBox="1"/>
      </xdr:nvSpPr>
      <xdr:spPr>
        <a:xfrm>
          <a:off x="1752111" y="101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104970</xdr:rowOff>
    </xdr:from>
    <xdr:to>
      <xdr:col>6</xdr:col>
      <xdr:colOff>38100</xdr:colOff>
      <xdr:row>59</xdr:row>
      <xdr:rowOff>35120</xdr:rowOff>
    </xdr:to>
    <xdr:sp macro="" textlink="">
      <xdr:nvSpPr>
        <xdr:cNvPr id="149" name="楕円 148"/>
        <xdr:cNvSpPr/>
      </xdr:nvSpPr>
      <xdr:spPr>
        <a:xfrm>
          <a:off x="1079500" y="100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26247</xdr:rowOff>
    </xdr:from>
    <xdr:ext cx="534377" cy="259045"/>
    <xdr:sp macro="" textlink="">
      <xdr:nvSpPr>
        <xdr:cNvPr id="150" name="テキスト ボックス 149"/>
        <xdr:cNvSpPr txBox="1"/>
      </xdr:nvSpPr>
      <xdr:spPr>
        <a:xfrm>
          <a:off x="863111" y="101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40520</xdr:rowOff>
    </xdr:from>
    <xdr:to>
      <xdr:col>24</xdr:col>
      <xdr:colOff>63500</xdr:colOff>
      <xdr:row>78</xdr:row>
      <xdr:rowOff>64458</xdr:rowOff>
    </xdr:to>
    <xdr:cxnSp macro="">
      <xdr:nvCxnSpPr>
        <xdr:cNvPr id="182" name="直線コネクタ 181"/>
        <xdr:cNvCxnSpPr/>
      </xdr:nvCxnSpPr>
      <xdr:spPr>
        <a:xfrm flipV="1">
          <a:off x="3797300" y="13413620"/>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60702</xdr:rowOff>
    </xdr:from>
    <xdr:to>
      <xdr:col>19</xdr:col>
      <xdr:colOff>177800</xdr:colOff>
      <xdr:row>78</xdr:row>
      <xdr:rowOff>64458</xdr:rowOff>
    </xdr:to>
    <xdr:cxnSp macro="">
      <xdr:nvCxnSpPr>
        <xdr:cNvPr id="185" name="直線コネクタ 184"/>
        <xdr:cNvCxnSpPr/>
      </xdr:nvCxnSpPr>
      <xdr:spPr>
        <a:xfrm>
          <a:off x="2908300" y="1343380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60702</xdr:rowOff>
    </xdr:from>
    <xdr:to>
      <xdr:col>15</xdr:col>
      <xdr:colOff>50800</xdr:colOff>
      <xdr:row>78</xdr:row>
      <xdr:rowOff>89784</xdr:rowOff>
    </xdr:to>
    <xdr:cxnSp macro="">
      <xdr:nvCxnSpPr>
        <xdr:cNvPr id="188" name="直線コネクタ 187"/>
        <xdr:cNvCxnSpPr/>
      </xdr:nvCxnSpPr>
      <xdr:spPr>
        <a:xfrm flipV="1">
          <a:off x="2019300" y="13433802"/>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48016</xdr:rowOff>
    </xdr:from>
    <xdr:to>
      <xdr:col>10</xdr:col>
      <xdr:colOff>114300</xdr:colOff>
      <xdr:row>78</xdr:row>
      <xdr:rowOff>89784</xdr:rowOff>
    </xdr:to>
    <xdr:cxnSp macro="">
      <xdr:nvCxnSpPr>
        <xdr:cNvPr id="191" name="直線コネクタ 190"/>
        <xdr:cNvCxnSpPr/>
      </xdr:nvCxnSpPr>
      <xdr:spPr>
        <a:xfrm>
          <a:off x="1130300" y="1342111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60854</xdr:rowOff>
    </xdr:from>
    <xdr:ext cx="599010" cy="259045"/>
    <xdr:sp macro="" textlink="">
      <xdr:nvSpPr>
        <xdr:cNvPr id="195" name="テキスト ボックス 194"/>
        <xdr:cNvSpPr txBox="1"/>
      </xdr:nvSpPr>
      <xdr:spPr>
        <a:xfrm>
          <a:off x="830795" y="125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161170</xdr:rowOff>
    </xdr:from>
    <xdr:to>
      <xdr:col>24</xdr:col>
      <xdr:colOff>114300</xdr:colOff>
      <xdr:row>78</xdr:row>
      <xdr:rowOff>91320</xdr:rowOff>
    </xdr:to>
    <xdr:sp macro="" textlink="">
      <xdr:nvSpPr>
        <xdr:cNvPr id="201" name="楕円 200"/>
        <xdr:cNvSpPr/>
      </xdr:nvSpPr>
      <xdr:spPr>
        <a:xfrm>
          <a:off x="45847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139597</xdr:rowOff>
    </xdr:from>
    <xdr:ext cx="599010" cy="259045"/>
    <xdr:sp macro="" textlink="">
      <xdr:nvSpPr>
        <xdr:cNvPr id="202" name="民生費該当値テキスト"/>
        <xdr:cNvSpPr txBox="1"/>
      </xdr:nvSpPr>
      <xdr:spPr>
        <a:xfrm>
          <a:off x="4686300" y="1334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13658</xdr:rowOff>
    </xdr:from>
    <xdr:to>
      <xdr:col>20</xdr:col>
      <xdr:colOff>38100</xdr:colOff>
      <xdr:row>78</xdr:row>
      <xdr:rowOff>115258</xdr:rowOff>
    </xdr:to>
    <xdr:sp macro="" textlink="">
      <xdr:nvSpPr>
        <xdr:cNvPr id="203" name="楕円 202"/>
        <xdr:cNvSpPr/>
      </xdr:nvSpPr>
      <xdr:spPr>
        <a:xfrm>
          <a:off x="3746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106385</xdr:rowOff>
    </xdr:from>
    <xdr:ext cx="599010" cy="259045"/>
    <xdr:sp macro="" textlink="">
      <xdr:nvSpPr>
        <xdr:cNvPr id="204" name="テキスト ボックス 203"/>
        <xdr:cNvSpPr txBox="1"/>
      </xdr:nvSpPr>
      <xdr:spPr>
        <a:xfrm>
          <a:off x="3497795" y="13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9902</xdr:rowOff>
    </xdr:from>
    <xdr:to>
      <xdr:col>15</xdr:col>
      <xdr:colOff>101600</xdr:colOff>
      <xdr:row>78</xdr:row>
      <xdr:rowOff>111502</xdr:rowOff>
    </xdr:to>
    <xdr:sp macro="" textlink="">
      <xdr:nvSpPr>
        <xdr:cNvPr id="205" name="楕円 204"/>
        <xdr:cNvSpPr/>
      </xdr:nvSpPr>
      <xdr:spPr>
        <a:xfrm>
          <a:off x="2857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102629</xdr:rowOff>
    </xdr:from>
    <xdr:ext cx="599010" cy="259045"/>
    <xdr:sp macro="" textlink="">
      <xdr:nvSpPr>
        <xdr:cNvPr id="206" name="テキスト ボックス 205"/>
        <xdr:cNvSpPr txBox="1"/>
      </xdr:nvSpPr>
      <xdr:spPr>
        <a:xfrm>
          <a:off x="2608795" y="1347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38984</xdr:rowOff>
    </xdr:from>
    <xdr:to>
      <xdr:col>10</xdr:col>
      <xdr:colOff>165100</xdr:colOff>
      <xdr:row>78</xdr:row>
      <xdr:rowOff>140584</xdr:rowOff>
    </xdr:to>
    <xdr:sp macro="" textlink="">
      <xdr:nvSpPr>
        <xdr:cNvPr id="207" name="楕円 206"/>
        <xdr:cNvSpPr/>
      </xdr:nvSpPr>
      <xdr:spPr>
        <a:xfrm>
          <a:off x="19685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131711</xdr:rowOff>
    </xdr:from>
    <xdr:ext cx="599010" cy="259045"/>
    <xdr:sp macro="" textlink="">
      <xdr:nvSpPr>
        <xdr:cNvPr id="208" name="テキスト ボックス 207"/>
        <xdr:cNvSpPr txBox="1"/>
      </xdr:nvSpPr>
      <xdr:spPr>
        <a:xfrm>
          <a:off x="1719795" y="135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168666</xdr:rowOff>
    </xdr:from>
    <xdr:to>
      <xdr:col>6</xdr:col>
      <xdr:colOff>38100</xdr:colOff>
      <xdr:row>78</xdr:row>
      <xdr:rowOff>98816</xdr:rowOff>
    </xdr:to>
    <xdr:sp macro="" textlink="">
      <xdr:nvSpPr>
        <xdr:cNvPr id="209" name="楕円 208"/>
        <xdr:cNvSpPr/>
      </xdr:nvSpPr>
      <xdr:spPr>
        <a:xfrm>
          <a:off x="1079500" y="133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89943</xdr:rowOff>
    </xdr:from>
    <xdr:ext cx="599010" cy="259045"/>
    <xdr:sp macro="" textlink="">
      <xdr:nvSpPr>
        <xdr:cNvPr id="210" name="テキスト ボックス 209"/>
        <xdr:cNvSpPr txBox="1"/>
      </xdr:nvSpPr>
      <xdr:spPr>
        <a:xfrm>
          <a:off x="830795" y="1346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30719</xdr:rowOff>
    </xdr:from>
    <xdr:to>
      <xdr:col>24</xdr:col>
      <xdr:colOff>63500</xdr:colOff>
      <xdr:row>98</xdr:row>
      <xdr:rowOff>32792</xdr:rowOff>
    </xdr:to>
    <xdr:cxnSp macro="">
      <xdr:nvCxnSpPr>
        <xdr:cNvPr id="239" name="直線コネクタ 238"/>
        <xdr:cNvCxnSpPr/>
      </xdr:nvCxnSpPr>
      <xdr:spPr>
        <a:xfrm flipV="1">
          <a:off x="3797300" y="16832819"/>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32792</xdr:rowOff>
    </xdr:from>
    <xdr:to>
      <xdr:col>19</xdr:col>
      <xdr:colOff>177800</xdr:colOff>
      <xdr:row>98</xdr:row>
      <xdr:rowOff>38613</xdr:rowOff>
    </xdr:to>
    <xdr:cxnSp macro="">
      <xdr:nvCxnSpPr>
        <xdr:cNvPr id="242" name="直線コネクタ 241"/>
        <xdr:cNvCxnSpPr/>
      </xdr:nvCxnSpPr>
      <xdr:spPr>
        <a:xfrm flipV="1">
          <a:off x="2908300" y="16834892"/>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38498</xdr:rowOff>
    </xdr:from>
    <xdr:to>
      <xdr:col>15</xdr:col>
      <xdr:colOff>50800</xdr:colOff>
      <xdr:row>98</xdr:row>
      <xdr:rowOff>38613</xdr:rowOff>
    </xdr:to>
    <xdr:cxnSp macro="">
      <xdr:nvCxnSpPr>
        <xdr:cNvPr id="245" name="直線コネクタ 244"/>
        <xdr:cNvCxnSpPr/>
      </xdr:nvCxnSpPr>
      <xdr:spPr>
        <a:xfrm>
          <a:off x="2019300" y="1684059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38498</xdr:rowOff>
    </xdr:from>
    <xdr:to>
      <xdr:col>10</xdr:col>
      <xdr:colOff>114300</xdr:colOff>
      <xdr:row>98</xdr:row>
      <xdr:rowOff>39489</xdr:rowOff>
    </xdr:to>
    <xdr:cxnSp macro="">
      <xdr:nvCxnSpPr>
        <xdr:cNvPr id="248" name="直線コネクタ 247"/>
        <xdr:cNvCxnSpPr/>
      </xdr:nvCxnSpPr>
      <xdr:spPr>
        <a:xfrm flipV="1">
          <a:off x="1130300" y="168405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151369</xdr:rowOff>
    </xdr:from>
    <xdr:to>
      <xdr:col>24</xdr:col>
      <xdr:colOff>114300</xdr:colOff>
      <xdr:row>98</xdr:row>
      <xdr:rowOff>81519</xdr:rowOff>
    </xdr:to>
    <xdr:sp macro="" textlink="">
      <xdr:nvSpPr>
        <xdr:cNvPr id="258" name="楕円 257"/>
        <xdr:cNvSpPr/>
      </xdr:nvSpPr>
      <xdr:spPr>
        <a:xfrm>
          <a:off x="45847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66296</xdr:rowOff>
    </xdr:from>
    <xdr:ext cx="534377" cy="259045"/>
    <xdr:sp macro="" textlink="">
      <xdr:nvSpPr>
        <xdr:cNvPr id="259" name="衛生費該当値テキスト"/>
        <xdr:cNvSpPr txBox="1"/>
      </xdr:nvSpPr>
      <xdr:spPr>
        <a:xfrm>
          <a:off x="4686300" y="166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153442</xdr:rowOff>
    </xdr:from>
    <xdr:to>
      <xdr:col>20</xdr:col>
      <xdr:colOff>38100</xdr:colOff>
      <xdr:row>98</xdr:row>
      <xdr:rowOff>83592</xdr:rowOff>
    </xdr:to>
    <xdr:sp macro="" textlink="">
      <xdr:nvSpPr>
        <xdr:cNvPr id="260" name="楕円 259"/>
        <xdr:cNvSpPr/>
      </xdr:nvSpPr>
      <xdr:spPr>
        <a:xfrm>
          <a:off x="3746500" y="167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74719</xdr:rowOff>
    </xdr:from>
    <xdr:ext cx="534377" cy="259045"/>
    <xdr:sp macro="" textlink="">
      <xdr:nvSpPr>
        <xdr:cNvPr id="261" name="テキスト ボックス 260"/>
        <xdr:cNvSpPr txBox="1"/>
      </xdr:nvSpPr>
      <xdr:spPr>
        <a:xfrm>
          <a:off x="3530111" y="168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159263</xdr:rowOff>
    </xdr:from>
    <xdr:to>
      <xdr:col>15</xdr:col>
      <xdr:colOff>101600</xdr:colOff>
      <xdr:row>98</xdr:row>
      <xdr:rowOff>89413</xdr:rowOff>
    </xdr:to>
    <xdr:sp macro="" textlink="">
      <xdr:nvSpPr>
        <xdr:cNvPr id="262" name="楕円 261"/>
        <xdr:cNvSpPr/>
      </xdr:nvSpPr>
      <xdr:spPr>
        <a:xfrm>
          <a:off x="2857500" y="16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80540</xdr:rowOff>
    </xdr:from>
    <xdr:ext cx="534377" cy="259045"/>
    <xdr:sp macro="" textlink="">
      <xdr:nvSpPr>
        <xdr:cNvPr id="263" name="テキスト ボックス 262"/>
        <xdr:cNvSpPr txBox="1"/>
      </xdr:nvSpPr>
      <xdr:spPr>
        <a:xfrm>
          <a:off x="2641111" y="168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159148</xdr:rowOff>
    </xdr:from>
    <xdr:to>
      <xdr:col>10</xdr:col>
      <xdr:colOff>165100</xdr:colOff>
      <xdr:row>98</xdr:row>
      <xdr:rowOff>89298</xdr:rowOff>
    </xdr:to>
    <xdr:sp macro="" textlink="">
      <xdr:nvSpPr>
        <xdr:cNvPr id="264" name="楕円 263"/>
        <xdr:cNvSpPr/>
      </xdr:nvSpPr>
      <xdr:spPr>
        <a:xfrm>
          <a:off x="1968500" y="167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80425</xdr:rowOff>
    </xdr:from>
    <xdr:ext cx="534377" cy="259045"/>
    <xdr:sp macro="" textlink="">
      <xdr:nvSpPr>
        <xdr:cNvPr id="265" name="テキスト ボックス 264"/>
        <xdr:cNvSpPr txBox="1"/>
      </xdr:nvSpPr>
      <xdr:spPr>
        <a:xfrm>
          <a:off x="1752111" y="168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160139</xdr:rowOff>
    </xdr:from>
    <xdr:to>
      <xdr:col>6</xdr:col>
      <xdr:colOff>38100</xdr:colOff>
      <xdr:row>98</xdr:row>
      <xdr:rowOff>90289</xdr:rowOff>
    </xdr:to>
    <xdr:sp macro="" textlink="">
      <xdr:nvSpPr>
        <xdr:cNvPr id="266" name="楕円 265"/>
        <xdr:cNvSpPr/>
      </xdr:nvSpPr>
      <xdr:spPr>
        <a:xfrm>
          <a:off x="1079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81416</xdr:rowOff>
    </xdr:from>
    <xdr:ext cx="534377" cy="259045"/>
    <xdr:sp macro="" textlink="">
      <xdr:nvSpPr>
        <xdr:cNvPr id="267" name="テキスト ボックス 266"/>
        <xdr:cNvSpPr txBox="1"/>
      </xdr:nvSpPr>
      <xdr:spPr>
        <a:xfrm>
          <a:off x="863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8" name="直線コネクタ 297"/>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301" name="直線コネクタ 300"/>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4" name="直線コネクタ 303"/>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7" name="直線コネクタ 306"/>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7" name="楕円 316"/>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8"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9" name="楕円 318"/>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20" name="テキスト ボックス 319"/>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21" name="楕円 320"/>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22" name="テキスト ボックス 321"/>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3" name="楕円 322"/>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4" name="テキスト ボックス 323"/>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5" name="楕円 324"/>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6" name="テキスト ボックス 325"/>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90157</xdr:rowOff>
    </xdr:from>
    <xdr:to>
      <xdr:col>55</xdr:col>
      <xdr:colOff>0</xdr:colOff>
      <xdr:row>57</xdr:row>
      <xdr:rowOff>104597</xdr:rowOff>
    </xdr:to>
    <xdr:cxnSp macro="">
      <xdr:nvCxnSpPr>
        <xdr:cNvPr id="355" name="直線コネクタ 354"/>
        <xdr:cNvCxnSpPr/>
      </xdr:nvCxnSpPr>
      <xdr:spPr>
        <a:xfrm flipV="1">
          <a:off x="9639300" y="9862807"/>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104597</xdr:rowOff>
    </xdr:from>
    <xdr:to>
      <xdr:col>50</xdr:col>
      <xdr:colOff>114300</xdr:colOff>
      <xdr:row>57</xdr:row>
      <xdr:rowOff>114414</xdr:rowOff>
    </xdr:to>
    <xdr:cxnSp macro="">
      <xdr:nvCxnSpPr>
        <xdr:cNvPr id="358" name="直線コネクタ 357"/>
        <xdr:cNvCxnSpPr/>
      </xdr:nvCxnSpPr>
      <xdr:spPr>
        <a:xfrm flipV="1">
          <a:off x="8750300" y="9877247"/>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54496</xdr:rowOff>
    </xdr:from>
    <xdr:to>
      <xdr:col>45</xdr:col>
      <xdr:colOff>177800</xdr:colOff>
      <xdr:row>57</xdr:row>
      <xdr:rowOff>114414</xdr:rowOff>
    </xdr:to>
    <xdr:cxnSp macro="">
      <xdr:nvCxnSpPr>
        <xdr:cNvPr id="361" name="直線コネクタ 360"/>
        <xdr:cNvCxnSpPr/>
      </xdr:nvCxnSpPr>
      <xdr:spPr>
        <a:xfrm>
          <a:off x="7861300" y="9827146"/>
          <a:ext cx="889000" cy="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54496</xdr:rowOff>
    </xdr:from>
    <xdr:to>
      <xdr:col>41</xdr:col>
      <xdr:colOff>50800</xdr:colOff>
      <xdr:row>57</xdr:row>
      <xdr:rowOff>96266</xdr:rowOff>
    </xdr:to>
    <xdr:cxnSp macro="">
      <xdr:nvCxnSpPr>
        <xdr:cNvPr id="364" name="直線コネクタ 363"/>
        <xdr:cNvCxnSpPr/>
      </xdr:nvCxnSpPr>
      <xdr:spPr>
        <a:xfrm flipV="1">
          <a:off x="6972300" y="9827146"/>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39357</xdr:rowOff>
    </xdr:from>
    <xdr:to>
      <xdr:col>55</xdr:col>
      <xdr:colOff>50800</xdr:colOff>
      <xdr:row>57</xdr:row>
      <xdr:rowOff>140957</xdr:rowOff>
    </xdr:to>
    <xdr:sp macro="" textlink="">
      <xdr:nvSpPr>
        <xdr:cNvPr id="374" name="楕円 373"/>
        <xdr:cNvSpPr/>
      </xdr:nvSpPr>
      <xdr:spPr>
        <a:xfrm>
          <a:off x="10426700" y="98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62234</xdr:rowOff>
    </xdr:from>
    <xdr:ext cx="534377" cy="259045"/>
    <xdr:sp macro="" textlink="">
      <xdr:nvSpPr>
        <xdr:cNvPr id="375" name="農林水産業費該当値テキスト"/>
        <xdr:cNvSpPr txBox="1"/>
      </xdr:nvSpPr>
      <xdr:spPr>
        <a:xfrm>
          <a:off x="10528300" y="96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53797</xdr:rowOff>
    </xdr:from>
    <xdr:to>
      <xdr:col>50</xdr:col>
      <xdr:colOff>165100</xdr:colOff>
      <xdr:row>57</xdr:row>
      <xdr:rowOff>155397</xdr:rowOff>
    </xdr:to>
    <xdr:sp macro="" textlink="">
      <xdr:nvSpPr>
        <xdr:cNvPr id="376" name="楕円 375"/>
        <xdr:cNvSpPr/>
      </xdr:nvSpPr>
      <xdr:spPr>
        <a:xfrm>
          <a:off x="9588500" y="98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474</xdr:rowOff>
    </xdr:from>
    <xdr:ext cx="534377" cy="259045"/>
    <xdr:sp macro="" textlink="">
      <xdr:nvSpPr>
        <xdr:cNvPr id="377" name="テキスト ボックス 376"/>
        <xdr:cNvSpPr txBox="1"/>
      </xdr:nvSpPr>
      <xdr:spPr>
        <a:xfrm>
          <a:off x="9372111" y="96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63614</xdr:rowOff>
    </xdr:from>
    <xdr:to>
      <xdr:col>46</xdr:col>
      <xdr:colOff>38100</xdr:colOff>
      <xdr:row>57</xdr:row>
      <xdr:rowOff>165214</xdr:rowOff>
    </xdr:to>
    <xdr:sp macro="" textlink="">
      <xdr:nvSpPr>
        <xdr:cNvPr id="378" name="楕円 377"/>
        <xdr:cNvSpPr/>
      </xdr:nvSpPr>
      <xdr:spPr>
        <a:xfrm>
          <a:off x="8699500" y="98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10291</xdr:rowOff>
    </xdr:from>
    <xdr:ext cx="534377" cy="259045"/>
    <xdr:sp macro="" textlink="">
      <xdr:nvSpPr>
        <xdr:cNvPr id="379" name="テキスト ボックス 378"/>
        <xdr:cNvSpPr txBox="1"/>
      </xdr:nvSpPr>
      <xdr:spPr>
        <a:xfrm>
          <a:off x="8483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3696</xdr:rowOff>
    </xdr:from>
    <xdr:to>
      <xdr:col>41</xdr:col>
      <xdr:colOff>101600</xdr:colOff>
      <xdr:row>57</xdr:row>
      <xdr:rowOff>105296</xdr:rowOff>
    </xdr:to>
    <xdr:sp macro="" textlink="">
      <xdr:nvSpPr>
        <xdr:cNvPr id="380" name="楕円 379"/>
        <xdr:cNvSpPr/>
      </xdr:nvSpPr>
      <xdr:spPr>
        <a:xfrm>
          <a:off x="7810500" y="97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121823</xdr:rowOff>
    </xdr:from>
    <xdr:ext cx="534377" cy="259045"/>
    <xdr:sp macro="" textlink="">
      <xdr:nvSpPr>
        <xdr:cNvPr id="381" name="テキスト ボックス 380"/>
        <xdr:cNvSpPr txBox="1"/>
      </xdr:nvSpPr>
      <xdr:spPr>
        <a:xfrm>
          <a:off x="7594111" y="95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45466</xdr:rowOff>
    </xdr:from>
    <xdr:to>
      <xdr:col>36</xdr:col>
      <xdr:colOff>165100</xdr:colOff>
      <xdr:row>57</xdr:row>
      <xdr:rowOff>147066</xdr:rowOff>
    </xdr:to>
    <xdr:sp macro="" textlink="">
      <xdr:nvSpPr>
        <xdr:cNvPr id="382" name="楕円 381"/>
        <xdr:cNvSpPr/>
      </xdr:nvSpPr>
      <xdr:spPr>
        <a:xfrm>
          <a:off x="6921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138193</xdr:rowOff>
    </xdr:from>
    <xdr:ext cx="534377" cy="259045"/>
    <xdr:sp macro="" textlink="">
      <xdr:nvSpPr>
        <xdr:cNvPr id="383" name="テキスト ボックス 382"/>
        <xdr:cNvSpPr txBox="1"/>
      </xdr:nvSpPr>
      <xdr:spPr>
        <a:xfrm>
          <a:off x="6705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26870</xdr:rowOff>
    </xdr:from>
    <xdr:to>
      <xdr:col>55</xdr:col>
      <xdr:colOff>0</xdr:colOff>
      <xdr:row>78</xdr:row>
      <xdr:rowOff>41957</xdr:rowOff>
    </xdr:to>
    <xdr:cxnSp macro="">
      <xdr:nvCxnSpPr>
        <xdr:cNvPr id="414" name="直線コネクタ 413"/>
        <xdr:cNvCxnSpPr/>
      </xdr:nvCxnSpPr>
      <xdr:spPr>
        <a:xfrm>
          <a:off x="9639300" y="1339997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9920</xdr:rowOff>
    </xdr:from>
    <xdr:to>
      <xdr:col>50</xdr:col>
      <xdr:colOff>114300</xdr:colOff>
      <xdr:row>78</xdr:row>
      <xdr:rowOff>26870</xdr:rowOff>
    </xdr:to>
    <xdr:cxnSp macro="">
      <xdr:nvCxnSpPr>
        <xdr:cNvPr id="417" name="直線コネクタ 416"/>
        <xdr:cNvCxnSpPr/>
      </xdr:nvCxnSpPr>
      <xdr:spPr>
        <a:xfrm>
          <a:off x="8750300" y="13383020"/>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9920</xdr:rowOff>
    </xdr:from>
    <xdr:to>
      <xdr:col>45</xdr:col>
      <xdr:colOff>177800</xdr:colOff>
      <xdr:row>78</xdr:row>
      <xdr:rowOff>166610</xdr:rowOff>
    </xdr:to>
    <xdr:cxnSp macro="">
      <xdr:nvCxnSpPr>
        <xdr:cNvPr id="420" name="直線コネクタ 419"/>
        <xdr:cNvCxnSpPr/>
      </xdr:nvCxnSpPr>
      <xdr:spPr>
        <a:xfrm flipV="1">
          <a:off x="7861300" y="13383020"/>
          <a:ext cx="889000" cy="15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77881</xdr:rowOff>
    </xdr:from>
    <xdr:to>
      <xdr:col>41</xdr:col>
      <xdr:colOff>50800</xdr:colOff>
      <xdr:row>78</xdr:row>
      <xdr:rowOff>166610</xdr:rowOff>
    </xdr:to>
    <xdr:cxnSp macro="">
      <xdr:nvCxnSpPr>
        <xdr:cNvPr id="423" name="直線コネクタ 422"/>
        <xdr:cNvCxnSpPr/>
      </xdr:nvCxnSpPr>
      <xdr:spPr>
        <a:xfrm>
          <a:off x="6972300" y="13450981"/>
          <a:ext cx="889000" cy="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162607</xdr:rowOff>
    </xdr:from>
    <xdr:to>
      <xdr:col>55</xdr:col>
      <xdr:colOff>50800</xdr:colOff>
      <xdr:row>78</xdr:row>
      <xdr:rowOff>92757</xdr:rowOff>
    </xdr:to>
    <xdr:sp macro="" textlink="">
      <xdr:nvSpPr>
        <xdr:cNvPr id="433" name="楕円 432"/>
        <xdr:cNvSpPr/>
      </xdr:nvSpPr>
      <xdr:spPr>
        <a:xfrm>
          <a:off x="104267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141034</xdr:rowOff>
    </xdr:from>
    <xdr:ext cx="469744" cy="259045"/>
    <xdr:sp macro="" textlink="">
      <xdr:nvSpPr>
        <xdr:cNvPr id="434" name="商工費該当値テキスト"/>
        <xdr:cNvSpPr txBox="1"/>
      </xdr:nvSpPr>
      <xdr:spPr>
        <a:xfrm>
          <a:off x="10528300" y="1334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147520</xdr:rowOff>
    </xdr:from>
    <xdr:to>
      <xdr:col>50</xdr:col>
      <xdr:colOff>165100</xdr:colOff>
      <xdr:row>78</xdr:row>
      <xdr:rowOff>77670</xdr:rowOff>
    </xdr:to>
    <xdr:sp macro="" textlink="">
      <xdr:nvSpPr>
        <xdr:cNvPr id="435" name="楕円 434"/>
        <xdr:cNvSpPr/>
      </xdr:nvSpPr>
      <xdr:spPr>
        <a:xfrm>
          <a:off x="9588500" y="1334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68797</xdr:rowOff>
    </xdr:from>
    <xdr:ext cx="469744" cy="259045"/>
    <xdr:sp macro="" textlink="">
      <xdr:nvSpPr>
        <xdr:cNvPr id="436" name="テキスト ボックス 435"/>
        <xdr:cNvSpPr txBox="1"/>
      </xdr:nvSpPr>
      <xdr:spPr>
        <a:xfrm>
          <a:off x="9404428" y="1344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130570</xdr:rowOff>
    </xdr:from>
    <xdr:to>
      <xdr:col>46</xdr:col>
      <xdr:colOff>38100</xdr:colOff>
      <xdr:row>78</xdr:row>
      <xdr:rowOff>60720</xdr:rowOff>
    </xdr:to>
    <xdr:sp macro="" textlink="">
      <xdr:nvSpPr>
        <xdr:cNvPr id="437" name="楕円 436"/>
        <xdr:cNvSpPr/>
      </xdr:nvSpPr>
      <xdr:spPr>
        <a:xfrm>
          <a:off x="8699500" y="13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51847</xdr:rowOff>
    </xdr:from>
    <xdr:ext cx="469744" cy="259045"/>
    <xdr:sp macro="" textlink="">
      <xdr:nvSpPr>
        <xdr:cNvPr id="438" name="テキスト ボックス 437"/>
        <xdr:cNvSpPr txBox="1"/>
      </xdr:nvSpPr>
      <xdr:spPr>
        <a:xfrm>
          <a:off x="8515428" y="13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115810</xdr:rowOff>
    </xdr:from>
    <xdr:to>
      <xdr:col>41</xdr:col>
      <xdr:colOff>101600</xdr:colOff>
      <xdr:row>79</xdr:row>
      <xdr:rowOff>45960</xdr:rowOff>
    </xdr:to>
    <xdr:sp macro="" textlink="">
      <xdr:nvSpPr>
        <xdr:cNvPr id="439" name="楕円 438"/>
        <xdr:cNvSpPr/>
      </xdr:nvSpPr>
      <xdr:spPr>
        <a:xfrm>
          <a:off x="78105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37087</xdr:rowOff>
    </xdr:from>
    <xdr:ext cx="469744" cy="259045"/>
    <xdr:sp macro="" textlink="">
      <xdr:nvSpPr>
        <xdr:cNvPr id="440" name="テキスト ボックス 439"/>
        <xdr:cNvSpPr txBox="1"/>
      </xdr:nvSpPr>
      <xdr:spPr>
        <a:xfrm>
          <a:off x="7626428" y="1358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27081</xdr:rowOff>
    </xdr:from>
    <xdr:to>
      <xdr:col>36</xdr:col>
      <xdr:colOff>165100</xdr:colOff>
      <xdr:row>78</xdr:row>
      <xdr:rowOff>128681</xdr:rowOff>
    </xdr:to>
    <xdr:sp macro="" textlink="">
      <xdr:nvSpPr>
        <xdr:cNvPr id="441" name="楕円 440"/>
        <xdr:cNvSpPr/>
      </xdr:nvSpPr>
      <xdr:spPr>
        <a:xfrm>
          <a:off x="6921500" y="134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119808</xdr:rowOff>
    </xdr:from>
    <xdr:ext cx="469744" cy="259045"/>
    <xdr:sp macro="" textlink="">
      <xdr:nvSpPr>
        <xdr:cNvPr id="442" name="テキスト ボックス 441"/>
        <xdr:cNvSpPr txBox="1"/>
      </xdr:nvSpPr>
      <xdr:spPr>
        <a:xfrm>
          <a:off x="6737428" y="1349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16856</xdr:rowOff>
    </xdr:from>
    <xdr:to>
      <xdr:col>55</xdr:col>
      <xdr:colOff>0</xdr:colOff>
      <xdr:row>99</xdr:row>
      <xdr:rowOff>27510</xdr:rowOff>
    </xdr:to>
    <xdr:cxnSp macro="">
      <xdr:nvCxnSpPr>
        <xdr:cNvPr id="473" name="直線コネクタ 472"/>
        <xdr:cNvCxnSpPr/>
      </xdr:nvCxnSpPr>
      <xdr:spPr>
        <a:xfrm flipV="1">
          <a:off x="9639300" y="16990406"/>
          <a:ext cx="8382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27510</xdr:rowOff>
    </xdr:from>
    <xdr:to>
      <xdr:col>50</xdr:col>
      <xdr:colOff>114300</xdr:colOff>
      <xdr:row>99</xdr:row>
      <xdr:rowOff>30595</xdr:rowOff>
    </xdr:to>
    <xdr:cxnSp macro="">
      <xdr:nvCxnSpPr>
        <xdr:cNvPr id="476" name="直線コネクタ 475"/>
        <xdr:cNvCxnSpPr/>
      </xdr:nvCxnSpPr>
      <xdr:spPr>
        <a:xfrm flipV="1">
          <a:off x="8750300" y="1700106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25282</xdr:rowOff>
    </xdr:from>
    <xdr:to>
      <xdr:col>45</xdr:col>
      <xdr:colOff>177800</xdr:colOff>
      <xdr:row>99</xdr:row>
      <xdr:rowOff>30595</xdr:rowOff>
    </xdr:to>
    <xdr:cxnSp macro="">
      <xdr:nvCxnSpPr>
        <xdr:cNvPr id="479" name="直線コネクタ 478"/>
        <xdr:cNvCxnSpPr/>
      </xdr:nvCxnSpPr>
      <xdr:spPr>
        <a:xfrm>
          <a:off x="7861300" y="16998832"/>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25282</xdr:rowOff>
    </xdr:from>
    <xdr:to>
      <xdr:col>41</xdr:col>
      <xdr:colOff>50800</xdr:colOff>
      <xdr:row>99</xdr:row>
      <xdr:rowOff>29966</xdr:rowOff>
    </xdr:to>
    <xdr:cxnSp macro="">
      <xdr:nvCxnSpPr>
        <xdr:cNvPr id="482" name="直線コネクタ 481"/>
        <xdr:cNvCxnSpPr/>
      </xdr:nvCxnSpPr>
      <xdr:spPr>
        <a:xfrm flipV="1">
          <a:off x="6972300" y="16998832"/>
          <a:ext cx="8890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137506</xdr:rowOff>
    </xdr:from>
    <xdr:to>
      <xdr:col>55</xdr:col>
      <xdr:colOff>50800</xdr:colOff>
      <xdr:row>99</xdr:row>
      <xdr:rowOff>67656</xdr:rowOff>
    </xdr:to>
    <xdr:sp macro="" textlink="">
      <xdr:nvSpPr>
        <xdr:cNvPr id="492" name="楕円 491"/>
        <xdr:cNvSpPr/>
      </xdr:nvSpPr>
      <xdr:spPr>
        <a:xfrm>
          <a:off x="10426700" y="169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52433</xdr:rowOff>
    </xdr:from>
    <xdr:ext cx="534377" cy="259045"/>
    <xdr:sp macro="" textlink="">
      <xdr:nvSpPr>
        <xdr:cNvPr id="493" name="土木費該当値テキスト"/>
        <xdr:cNvSpPr txBox="1"/>
      </xdr:nvSpPr>
      <xdr:spPr>
        <a:xfrm>
          <a:off x="10528300" y="168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148160</xdr:rowOff>
    </xdr:from>
    <xdr:to>
      <xdr:col>50</xdr:col>
      <xdr:colOff>165100</xdr:colOff>
      <xdr:row>99</xdr:row>
      <xdr:rowOff>78310</xdr:rowOff>
    </xdr:to>
    <xdr:sp macro="" textlink="">
      <xdr:nvSpPr>
        <xdr:cNvPr id="494" name="楕円 493"/>
        <xdr:cNvSpPr/>
      </xdr:nvSpPr>
      <xdr:spPr>
        <a:xfrm>
          <a:off x="9588500" y="169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69437</xdr:rowOff>
    </xdr:from>
    <xdr:ext cx="534377" cy="259045"/>
    <xdr:sp macro="" textlink="">
      <xdr:nvSpPr>
        <xdr:cNvPr id="495" name="テキスト ボックス 494"/>
        <xdr:cNvSpPr txBox="1"/>
      </xdr:nvSpPr>
      <xdr:spPr>
        <a:xfrm>
          <a:off x="9372111" y="170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151245</xdr:rowOff>
    </xdr:from>
    <xdr:to>
      <xdr:col>46</xdr:col>
      <xdr:colOff>38100</xdr:colOff>
      <xdr:row>99</xdr:row>
      <xdr:rowOff>81395</xdr:rowOff>
    </xdr:to>
    <xdr:sp macro="" textlink="">
      <xdr:nvSpPr>
        <xdr:cNvPr id="496" name="楕円 495"/>
        <xdr:cNvSpPr/>
      </xdr:nvSpPr>
      <xdr:spPr>
        <a:xfrm>
          <a:off x="8699500" y="169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72522</xdr:rowOff>
    </xdr:from>
    <xdr:ext cx="534377" cy="259045"/>
    <xdr:sp macro="" textlink="">
      <xdr:nvSpPr>
        <xdr:cNvPr id="497" name="テキスト ボックス 496"/>
        <xdr:cNvSpPr txBox="1"/>
      </xdr:nvSpPr>
      <xdr:spPr>
        <a:xfrm>
          <a:off x="8483111" y="170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145932</xdr:rowOff>
    </xdr:from>
    <xdr:to>
      <xdr:col>41</xdr:col>
      <xdr:colOff>101600</xdr:colOff>
      <xdr:row>99</xdr:row>
      <xdr:rowOff>76082</xdr:rowOff>
    </xdr:to>
    <xdr:sp macro="" textlink="">
      <xdr:nvSpPr>
        <xdr:cNvPr id="498" name="楕円 497"/>
        <xdr:cNvSpPr/>
      </xdr:nvSpPr>
      <xdr:spPr>
        <a:xfrm>
          <a:off x="7810500" y="169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67209</xdr:rowOff>
    </xdr:from>
    <xdr:ext cx="534377" cy="259045"/>
    <xdr:sp macro="" textlink="">
      <xdr:nvSpPr>
        <xdr:cNvPr id="499" name="テキスト ボックス 498"/>
        <xdr:cNvSpPr txBox="1"/>
      </xdr:nvSpPr>
      <xdr:spPr>
        <a:xfrm>
          <a:off x="7594111" y="170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150616</xdr:rowOff>
    </xdr:from>
    <xdr:to>
      <xdr:col>36</xdr:col>
      <xdr:colOff>165100</xdr:colOff>
      <xdr:row>99</xdr:row>
      <xdr:rowOff>80766</xdr:rowOff>
    </xdr:to>
    <xdr:sp macro="" textlink="">
      <xdr:nvSpPr>
        <xdr:cNvPr id="500" name="楕円 499"/>
        <xdr:cNvSpPr/>
      </xdr:nvSpPr>
      <xdr:spPr>
        <a:xfrm>
          <a:off x="6921500" y="169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71893</xdr:rowOff>
    </xdr:from>
    <xdr:ext cx="534377" cy="259045"/>
    <xdr:sp macro="" textlink="">
      <xdr:nvSpPr>
        <xdr:cNvPr id="501" name="テキスト ボックス 500"/>
        <xdr:cNvSpPr txBox="1"/>
      </xdr:nvSpPr>
      <xdr:spPr>
        <a:xfrm>
          <a:off x="6705111" y="17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xdr:rowOff>
    </xdr:from>
    <xdr:to>
      <xdr:col>85</xdr:col>
      <xdr:colOff>127000</xdr:colOff>
      <xdr:row>38</xdr:row>
      <xdr:rowOff>30755</xdr:rowOff>
    </xdr:to>
    <xdr:cxnSp macro="">
      <xdr:nvCxnSpPr>
        <xdr:cNvPr id="533" name="直線コネクタ 532"/>
        <xdr:cNvCxnSpPr/>
      </xdr:nvCxnSpPr>
      <xdr:spPr>
        <a:xfrm flipV="1">
          <a:off x="15481300" y="6515158"/>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30755</xdr:rowOff>
    </xdr:from>
    <xdr:to>
      <xdr:col>81</xdr:col>
      <xdr:colOff>50800</xdr:colOff>
      <xdr:row>38</xdr:row>
      <xdr:rowOff>44243</xdr:rowOff>
    </xdr:to>
    <xdr:cxnSp macro="">
      <xdr:nvCxnSpPr>
        <xdr:cNvPr id="536" name="直線コネクタ 535"/>
        <xdr:cNvCxnSpPr/>
      </xdr:nvCxnSpPr>
      <xdr:spPr>
        <a:xfrm flipV="1">
          <a:off x="14592300" y="654585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34316</xdr:rowOff>
    </xdr:from>
    <xdr:to>
      <xdr:col>76</xdr:col>
      <xdr:colOff>114300</xdr:colOff>
      <xdr:row>38</xdr:row>
      <xdr:rowOff>44243</xdr:rowOff>
    </xdr:to>
    <xdr:cxnSp macro="">
      <xdr:nvCxnSpPr>
        <xdr:cNvPr id="539" name="直線コネクタ 538"/>
        <xdr:cNvCxnSpPr/>
      </xdr:nvCxnSpPr>
      <xdr:spPr>
        <a:xfrm>
          <a:off x="13703300" y="6549416"/>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29123</xdr:rowOff>
    </xdr:from>
    <xdr:to>
      <xdr:col>71</xdr:col>
      <xdr:colOff>177800</xdr:colOff>
      <xdr:row>38</xdr:row>
      <xdr:rowOff>34316</xdr:rowOff>
    </xdr:to>
    <xdr:cxnSp macro="">
      <xdr:nvCxnSpPr>
        <xdr:cNvPr id="542" name="直線コネクタ 541"/>
        <xdr:cNvCxnSpPr/>
      </xdr:nvCxnSpPr>
      <xdr:spPr>
        <a:xfrm>
          <a:off x="12814300" y="654422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120708</xdr:rowOff>
    </xdr:from>
    <xdr:to>
      <xdr:col>85</xdr:col>
      <xdr:colOff>177800</xdr:colOff>
      <xdr:row>38</xdr:row>
      <xdr:rowOff>50858</xdr:rowOff>
    </xdr:to>
    <xdr:sp macro="" textlink="">
      <xdr:nvSpPr>
        <xdr:cNvPr id="552" name="楕円 551"/>
        <xdr:cNvSpPr/>
      </xdr:nvSpPr>
      <xdr:spPr>
        <a:xfrm>
          <a:off x="162687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99135</xdr:rowOff>
    </xdr:from>
    <xdr:ext cx="534377" cy="259045"/>
    <xdr:sp macro="" textlink="">
      <xdr:nvSpPr>
        <xdr:cNvPr id="553" name="消防費該当値テキスト"/>
        <xdr:cNvSpPr txBox="1"/>
      </xdr:nvSpPr>
      <xdr:spPr>
        <a:xfrm>
          <a:off x="16370300" y="64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151406</xdr:rowOff>
    </xdr:from>
    <xdr:to>
      <xdr:col>81</xdr:col>
      <xdr:colOff>101600</xdr:colOff>
      <xdr:row>38</xdr:row>
      <xdr:rowOff>81556</xdr:rowOff>
    </xdr:to>
    <xdr:sp macro="" textlink="">
      <xdr:nvSpPr>
        <xdr:cNvPr id="554" name="楕円 553"/>
        <xdr:cNvSpPr/>
      </xdr:nvSpPr>
      <xdr:spPr>
        <a:xfrm>
          <a:off x="15430500" y="64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72682</xdr:rowOff>
    </xdr:from>
    <xdr:ext cx="534377" cy="259045"/>
    <xdr:sp macro="" textlink="">
      <xdr:nvSpPr>
        <xdr:cNvPr id="555" name="テキスト ボックス 554"/>
        <xdr:cNvSpPr txBox="1"/>
      </xdr:nvSpPr>
      <xdr:spPr>
        <a:xfrm>
          <a:off x="15214111" y="6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164893</xdr:rowOff>
    </xdr:from>
    <xdr:to>
      <xdr:col>76</xdr:col>
      <xdr:colOff>165100</xdr:colOff>
      <xdr:row>38</xdr:row>
      <xdr:rowOff>95043</xdr:rowOff>
    </xdr:to>
    <xdr:sp macro="" textlink="">
      <xdr:nvSpPr>
        <xdr:cNvPr id="556" name="楕円 555"/>
        <xdr:cNvSpPr/>
      </xdr:nvSpPr>
      <xdr:spPr>
        <a:xfrm>
          <a:off x="14541500" y="6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86170</xdr:rowOff>
    </xdr:from>
    <xdr:ext cx="534377" cy="259045"/>
    <xdr:sp macro="" textlink="">
      <xdr:nvSpPr>
        <xdr:cNvPr id="557" name="テキスト ボックス 556"/>
        <xdr:cNvSpPr txBox="1"/>
      </xdr:nvSpPr>
      <xdr:spPr>
        <a:xfrm>
          <a:off x="14325111" y="66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154965</xdr:rowOff>
    </xdr:from>
    <xdr:to>
      <xdr:col>72</xdr:col>
      <xdr:colOff>38100</xdr:colOff>
      <xdr:row>38</xdr:row>
      <xdr:rowOff>85116</xdr:rowOff>
    </xdr:to>
    <xdr:sp macro="" textlink="">
      <xdr:nvSpPr>
        <xdr:cNvPr id="558" name="楕円 557"/>
        <xdr:cNvSpPr/>
      </xdr:nvSpPr>
      <xdr:spPr>
        <a:xfrm>
          <a:off x="13652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76243</xdr:rowOff>
    </xdr:from>
    <xdr:ext cx="534377" cy="259045"/>
    <xdr:sp macro="" textlink="">
      <xdr:nvSpPr>
        <xdr:cNvPr id="559" name="テキスト ボックス 558"/>
        <xdr:cNvSpPr txBox="1"/>
      </xdr:nvSpPr>
      <xdr:spPr>
        <a:xfrm>
          <a:off x="13436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149773</xdr:rowOff>
    </xdr:from>
    <xdr:to>
      <xdr:col>67</xdr:col>
      <xdr:colOff>101600</xdr:colOff>
      <xdr:row>38</xdr:row>
      <xdr:rowOff>79923</xdr:rowOff>
    </xdr:to>
    <xdr:sp macro="" textlink="">
      <xdr:nvSpPr>
        <xdr:cNvPr id="560" name="楕円 559"/>
        <xdr:cNvSpPr/>
      </xdr:nvSpPr>
      <xdr:spPr>
        <a:xfrm>
          <a:off x="12763500" y="64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71050</xdr:rowOff>
    </xdr:from>
    <xdr:ext cx="534377" cy="259045"/>
    <xdr:sp macro="" textlink="">
      <xdr:nvSpPr>
        <xdr:cNvPr id="561" name="テキスト ボックス 560"/>
        <xdr:cNvSpPr txBox="1"/>
      </xdr:nvSpPr>
      <xdr:spPr>
        <a:xfrm>
          <a:off x="12547111" y="6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154101</xdr:rowOff>
    </xdr:from>
    <xdr:to>
      <xdr:col>85</xdr:col>
      <xdr:colOff>127000</xdr:colOff>
      <xdr:row>59</xdr:row>
      <xdr:rowOff>33934</xdr:rowOff>
    </xdr:to>
    <xdr:cxnSp macro="">
      <xdr:nvCxnSpPr>
        <xdr:cNvPr id="591" name="直線コネクタ 590"/>
        <xdr:cNvCxnSpPr/>
      </xdr:nvCxnSpPr>
      <xdr:spPr>
        <a:xfrm flipV="1">
          <a:off x="15481300" y="9926751"/>
          <a:ext cx="838200" cy="2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32347</xdr:rowOff>
    </xdr:from>
    <xdr:to>
      <xdr:col>81</xdr:col>
      <xdr:colOff>50800</xdr:colOff>
      <xdr:row>59</xdr:row>
      <xdr:rowOff>33934</xdr:rowOff>
    </xdr:to>
    <xdr:cxnSp macro="">
      <xdr:nvCxnSpPr>
        <xdr:cNvPr id="594" name="直線コネクタ 593"/>
        <xdr:cNvCxnSpPr/>
      </xdr:nvCxnSpPr>
      <xdr:spPr>
        <a:xfrm>
          <a:off x="14592300" y="10147897"/>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32347</xdr:rowOff>
    </xdr:from>
    <xdr:to>
      <xdr:col>76</xdr:col>
      <xdr:colOff>114300</xdr:colOff>
      <xdr:row>59</xdr:row>
      <xdr:rowOff>50356</xdr:rowOff>
    </xdr:to>
    <xdr:cxnSp macro="">
      <xdr:nvCxnSpPr>
        <xdr:cNvPr id="597" name="直線コネクタ 596"/>
        <xdr:cNvCxnSpPr/>
      </xdr:nvCxnSpPr>
      <xdr:spPr>
        <a:xfrm flipV="1">
          <a:off x="13703300" y="10147897"/>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8471</xdr:rowOff>
    </xdr:from>
    <xdr:to>
      <xdr:col>71</xdr:col>
      <xdr:colOff>177800</xdr:colOff>
      <xdr:row>59</xdr:row>
      <xdr:rowOff>50356</xdr:rowOff>
    </xdr:to>
    <xdr:cxnSp macro="">
      <xdr:nvCxnSpPr>
        <xdr:cNvPr id="600" name="直線コネクタ 599"/>
        <xdr:cNvCxnSpPr/>
      </xdr:nvCxnSpPr>
      <xdr:spPr>
        <a:xfrm>
          <a:off x="12814300" y="10124021"/>
          <a:ext cx="8890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71162</xdr:rowOff>
    </xdr:from>
    <xdr:ext cx="534377" cy="259045"/>
    <xdr:sp macro="" textlink="">
      <xdr:nvSpPr>
        <xdr:cNvPr id="604" name="テキスト ボックス 603"/>
        <xdr:cNvSpPr txBox="1"/>
      </xdr:nvSpPr>
      <xdr:spPr>
        <a:xfrm>
          <a:off x="12547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103301</xdr:rowOff>
    </xdr:from>
    <xdr:to>
      <xdr:col>85</xdr:col>
      <xdr:colOff>177800</xdr:colOff>
      <xdr:row>58</xdr:row>
      <xdr:rowOff>33451</xdr:rowOff>
    </xdr:to>
    <xdr:sp macro="" textlink="">
      <xdr:nvSpPr>
        <xdr:cNvPr id="610" name="楕円 609"/>
        <xdr:cNvSpPr/>
      </xdr:nvSpPr>
      <xdr:spPr>
        <a:xfrm>
          <a:off x="162687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81728</xdr:rowOff>
    </xdr:from>
    <xdr:ext cx="534377" cy="259045"/>
    <xdr:sp macro="" textlink="">
      <xdr:nvSpPr>
        <xdr:cNvPr id="611" name="教育費該当値テキスト"/>
        <xdr:cNvSpPr txBox="1"/>
      </xdr:nvSpPr>
      <xdr:spPr>
        <a:xfrm>
          <a:off x="16370300" y="98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154584</xdr:rowOff>
    </xdr:from>
    <xdr:to>
      <xdr:col>81</xdr:col>
      <xdr:colOff>101600</xdr:colOff>
      <xdr:row>59</xdr:row>
      <xdr:rowOff>84734</xdr:rowOff>
    </xdr:to>
    <xdr:sp macro="" textlink="">
      <xdr:nvSpPr>
        <xdr:cNvPr id="612" name="楕円 611"/>
        <xdr:cNvSpPr/>
      </xdr:nvSpPr>
      <xdr:spPr>
        <a:xfrm>
          <a:off x="15430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75861</xdr:rowOff>
    </xdr:from>
    <xdr:ext cx="534377" cy="259045"/>
    <xdr:sp macro="" textlink="">
      <xdr:nvSpPr>
        <xdr:cNvPr id="613" name="テキスト ボックス 612"/>
        <xdr:cNvSpPr txBox="1"/>
      </xdr:nvSpPr>
      <xdr:spPr>
        <a:xfrm>
          <a:off x="15214111" y="101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152997</xdr:rowOff>
    </xdr:from>
    <xdr:to>
      <xdr:col>76</xdr:col>
      <xdr:colOff>165100</xdr:colOff>
      <xdr:row>59</xdr:row>
      <xdr:rowOff>83147</xdr:rowOff>
    </xdr:to>
    <xdr:sp macro="" textlink="">
      <xdr:nvSpPr>
        <xdr:cNvPr id="614" name="楕円 613"/>
        <xdr:cNvSpPr/>
      </xdr:nvSpPr>
      <xdr:spPr>
        <a:xfrm>
          <a:off x="14541500" y="100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74274</xdr:rowOff>
    </xdr:from>
    <xdr:ext cx="534377" cy="259045"/>
    <xdr:sp macro="" textlink="">
      <xdr:nvSpPr>
        <xdr:cNvPr id="615" name="テキスト ボックス 614"/>
        <xdr:cNvSpPr txBox="1"/>
      </xdr:nvSpPr>
      <xdr:spPr>
        <a:xfrm>
          <a:off x="14325111" y="101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171006</xdr:rowOff>
    </xdr:from>
    <xdr:to>
      <xdr:col>72</xdr:col>
      <xdr:colOff>38100</xdr:colOff>
      <xdr:row>59</xdr:row>
      <xdr:rowOff>101156</xdr:rowOff>
    </xdr:to>
    <xdr:sp macro="" textlink="">
      <xdr:nvSpPr>
        <xdr:cNvPr id="616" name="楕円 615"/>
        <xdr:cNvSpPr/>
      </xdr:nvSpPr>
      <xdr:spPr>
        <a:xfrm>
          <a:off x="13652500" y="101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92283</xdr:rowOff>
    </xdr:from>
    <xdr:ext cx="534377" cy="259045"/>
    <xdr:sp macro="" textlink="">
      <xdr:nvSpPr>
        <xdr:cNvPr id="617" name="テキスト ボックス 616"/>
        <xdr:cNvSpPr txBox="1"/>
      </xdr:nvSpPr>
      <xdr:spPr>
        <a:xfrm>
          <a:off x="13436111" y="102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129121</xdr:rowOff>
    </xdr:from>
    <xdr:to>
      <xdr:col>67</xdr:col>
      <xdr:colOff>101600</xdr:colOff>
      <xdr:row>59</xdr:row>
      <xdr:rowOff>59271</xdr:rowOff>
    </xdr:to>
    <xdr:sp macro="" textlink="">
      <xdr:nvSpPr>
        <xdr:cNvPr id="618" name="楕円 617"/>
        <xdr:cNvSpPr/>
      </xdr:nvSpPr>
      <xdr:spPr>
        <a:xfrm>
          <a:off x="12763500" y="100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50398</xdr:rowOff>
    </xdr:from>
    <xdr:ext cx="534377" cy="259045"/>
    <xdr:sp macro="" textlink="">
      <xdr:nvSpPr>
        <xdr:cNvPr id="619" name="テキスト ボックス 618"/>
        <xdr:cNvSpPr txBox="1"/>
      </xdr:nvSpPr>
      <xdr:spPr>
        <a:xfrm>
          <a:off x="12547111" y="101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61061</xdr:rowOff>
    </xdr:from>
    <xdr:to>
      <xdr:col>85</xdr:col>
      <xdr:colOff>127000</xdr:colOff>
      <xdr:row>97</xdr:row>
      <xdr:rowOff>75946</xdr:rowOff>
    </xdr:to>
    <xdr:cxnSp macro="">
      <xdr:nvCxnSpPr>
        <xdr:cNvPr id="705" name="直線コネクタ 704"/>
        <xdr:cNvCxnSpPr/>
      </xdr:nvCxnSpPr>
      <xdr:spPr>
        <a:xfrm>
          <a:off x="15481300" y="16691711"/>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49315</xdr:rowOff>
    </xdr:from>
    <xdr:to>
      <xdr:col>81</xdr:col>
      <xdr:colOff>50800</xdr:colOff>
      <xdr:row>97</xdr:row>
      <xdr:rowOff>61061</xdr:rowOff>
    </xdr:to>
    <xdr:cxnSp macro="">
      <xdr:nvCxnSpPr>
        <xdr:cNvPr id="708" name="直線コネクタ 707"/>
        <xdr:cNvCxnSpPr/>
      </xdr:nvCxnSpPr>
      <xdr:spPr>
        <a:xfrm>
          <a:off x="14592300" y="16679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40691</xdr:rowOff>
    </xdr:from>
    <xdr:to>
      <xdr:col>76</xdr:col>
      <xdr:colOff>114300</xdr:colOff>
      <xdr:row>97</xdr:row>
      <xdr:rowOff>49315</xdr:rowOff>
    </xdr:to>
    <xdr:cxnSp macro="">
      <xdr:nvCxnSpPr>
        <xdr:cNvPr id="711" name="直線コネクタ 710"/>
        <xdr:cNvCxnSpPr/>
      </xdr:nvCxnSpPr>
      <xdr:spPr>
        <a:xfrm>
          <a:off x="13703300" y="16671341"/>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40691</xdr:rowOff>
    </xdr:from>
    <xdr:to>
      <xdr:col>71</xdr:col>
      <xdr:colOff>177800</xdr:colOff>
      <xdr:row>97</xdr:row>
      <xdr:rowOff>68542</xdr:rowOff>
    </xdr:to>
    <xdr:cxnSp macro="">
      <xdr:nvCxnSpPr>
        <xdr:cNvPr id="714" name="直線コネクタ 713"/>
        <xdr:cNvCxnSpPr/>
      </xdr:nvCxnSpPr>
      <xdr:spPr>
        <a:xfrm flipV="1">
          <a:off x="12814300" y="16671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71671</xdr:rowOff>
    </xdr:from>
    <xdr:ext cx="534377" cy="259045"/>
    <xdr:sp macro="" textlink="">
      <xdr:nvSpPr>
        <xdr:cNvPr id="718" name="テキスト ボックス 717"/>
        <xdr:cNvSpPr txBox="1"/>
      </xdr:nvSpPr>
      <xdr:spPr>
        <a:xfrm>
          <a:off x="12547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25146</xdr:rowOff>
    </xdr:from>
    <xdr:to>
      <xdr:col>85</xdr:col>
      <xdr:colOff>177800</xdr:colOff>
      <xdr:row>97</xdr:row>
      <xdr:rowOff>126746</xdr:rowOff>
    </xdr:to>
    <xdr:sp macro="" textlink="">
      <xdr:nvSpPr>
        <xdr:cNvPr id="724" name="楕円 723"/>
        <xdr:cNvSpPr/>
      </xdr:nvSpPr>
      <xdr:spPr>
        <a:xfrm>
          <a:off x="16268700" y="166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111523</xdr:rowOff>
    </xdr:from>
    <xdr:ext cx="534377" cy="259045"/>
    <xdr:sp macro="" textlink="">
      <xdr:nvSpPr>
        <xdr:cNvPr id="725" name="公債費該当値テキスト"/>
        <xdr:cNvSpPr txBox="1"/>
      </xdr:nvSpPr>
      <xdr:spPr>
        <a:xfrm>
          <a:off x="16370300" y="165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10261</xdr:rowOff>
    </xdr:from>
    <xdr:to>
      <xdr:col>81</xdr:col>
      <xdr:colOff>101600</xdr:colOff>
      <xdr:row>97</xdr:row>
      <xdr:rowOff>111861</xdr:rowOff>
    </xdr:to>
    <xdr:sp macro="" textlink="">
      <xdr:nvSpPr>
        <xdr:cNvPr id="726" name="楕円 725"/>
        <xdr:cNvSpPr/>
      </xdr:nvSpPr>
      <xdr:spPr>
        <a:xfrm>
          <a:off x="15430500" y="1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102988</xdr:rowOff>
    </xdr:from>
    <xdr:ext cx="534377" cy="259045"/>
    <xdr:sp macro="" textlink="">
      <xdr:nvSpPr>
        <xdr:cNvPr id="727" name="テキスト ボックス 726"/>
        <xdr:cNvSpPr txBox="1"/>
      </xdr:nvSpPr>
      <xdr:spPr>
        <a:xfrm>
          <a:off x="15214111" y="167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169965</xdr:rowOff>
    </xdr:from>
    <xdr:to>
      <xdr:col>76</xdr:col>
      <xdr:colOff>165100</xdr:colOff>
      <xdr:row>97</xdr:row>
      <xdr:rowOff>100115</xdr:rowOff>
    </xdr:to>
    <xdr:sp macro="" textlink="">
      <xdr:nvSpPr>
        <xdr:cNvPr id="728" name="楕円 727"/>
        <xdr:cNvSpPr/>
      </xdr:nvSpPr>
      <xdr:spPr>
        <a:xfrm>
          <a:off x="14541500" y="166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91242</xdr:rowOff>
    </xdr:from>
    <xdr:ext cx="534377" cy="259045"/>
    <xdr:sp macro="" textlink="">
      <xdr:nvSpPr>
        <xdr:cNvPr id="729" name="テキスト ボックス 728"/>
        <xdr:cNvSpPr txBox="1"/>
      </xdr:nvSpPr>
      <xdr:spPr>
        <a:xfrm>
          <a:off x="14325111" y="167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161341</xdr:rowOff>
    </xdr:from>
    <xdr:to>
      <xdr:col>72</xdr:col>
      <xdr:colOff>38100</xdr:colOff>
      <xdr:row>97</xdr:row>
      <xdr:rowOff>91491</xdr:rowOff>
    </xdr:to>
    <xdr:sp macro="" textlink="">
      <xdr:nvSpPr>
        <xdr:cNvPr id="730" name="楕円 729"/>
        <xdr:cNvSpPr/>
      </xdr:nvSpPr>
      <xdr:spPr>
        <a:xfrm>
          <a:off x="13652500" y="16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82618</xdr:rowOff>
    </xdr:from>
    <xdr:ext cx="534377" cy="259045"/>
    <xdr:sp macro="" textlink="">
      <xdr:nvSpPr>
        <xdr:cNvPr id="731" name="テキスト ボックス 730"/>
        <xdr:cNvSpPr txBox="1"/>
      </xdr:nvSpPr>
      <xdr:spPr>
        <a:xfrm>
          <a:off x="13436111" y="167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17742</xdr:rowOff>
    </xdr:from>
    <xdr:to>
      <xdr:col>67</xdr:col>
      <xdr:colOff>101600</xdr:colOff>
      <xdr:row>97</xdr:row>
      <xdr:rowOff>119342</xdr:rowOff>
    </xdr:to>
    <xdr:sp macro="" textlink="">
      <xdr:nvSpPr>
        <xdr:cNvPr id="732" name="楕円 731"/>
        <xdr:cNvSpPr/>
      </xdr:nvSpPr>
      <xdr:spPr>
        <a:xfrm>
          <a:off x="127635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110469</xdr:rowOff>
    </xdr:from>
    <xdr:ext cx="534377" cy="259045"/>
    <xdr:sp macro="" textlink="">
      <xdr:nvSpPr>
        <xdr:cNvPr id="733" name="テキスト ボックス 732"/>
        <xdr:cNvSpPr txBox="1"/>
      </xdr:nvSpPr>
      <xdr:spPr>
        <a:xfrm>
          <a:off x="12547111" y="167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72" name="フローチャート: 判断 771"/>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3" name="テキスト ボックス 772"/>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2" name="テキスト ボックス 80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4" name="テキスト ボックス 80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6" name="テキスト ボックス 80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3" name="テキスト ボックス 822"/>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6" name="テキスト ボックス 825"/>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8" name="テキスト ボックス 82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1" name="テキスト ボックス 84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3" name="テキスト ボックス 84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新庁舎建設工事がピークを迎えたことにより、総務費が住民一人当たり</a:t>
          </a:r>
          <a:r>
            <a:rPr kumimoji="1" lang="en-US" altLang="ja-JP" sz="1300">
              <a:latin typeface="ＭＳ Ｐゴシック" panose="020B0600070205080204" pitchFamily="50" charset="-128"/>
              <a:ea typeface="ＭＳ Ｐゴシック" panose="020B0600070205080204" pitchFamily="50" charset="-128"/>
            </a:rPr>
            <a:t>115,647</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38,924</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教育費については、小学校１校の長寿命化工事、小学校の空調整備工事を実施したことにより住民一人当たり</a:t>
          </a:r>
          <a:r>
            <a:rPr kumimoji="1" lang="en-US" altLang="ja-JP" sz="1300">
              <a:latin typeface="ＭＳ Ｐゴシック" panose="020B0600070205080204" pitchFamily="50" charset="-128"/>
              <a:ea typeface="ＭＳ Ｐゴシック" panose="020B0600070205080204" pitchFamily="50" charset="-128"/>
            </a:rPr>
            <a:t>48,366</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17,538</a:t>
          </a:r>
          <a:r>
            <a:rPr kumimoji="1" lang="ja-JP" altLang="en-US" sz="1300">
              <a:latin typeface="ＭＳ Ｐゴシック" panose="020B0600070205080204" pitchFamily="50" charset="-128"/>
              <a:ea typeface="ＭＳ Ｐゴシック" panose="020B0600070205080204" pitchFamily="50" charset="-128"/>
            </a:rPr>
            <a:t>円増加となった。</a:t>
          </a:r>
        </a:p>
        <a:p>
          <a:r>
            <a:rPr kumimoji="1" lang="ja-JP" altLang="en-US" sz="1300">
              <a:latin typeface="ＭＳ Ｐゴシック" panose="020B0600070205080204" pitchFamily="50" charset="-128"/>
              <a:ea typeface="ＭＳ Ｐゴシック" panose="020B0600070205080204" pitchFamily="50" charset="-128"/>
            </a:rPr>
            <a:t>　また、農林水産業費は、住民一人当たり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23,401</a:t>
          </a:r>
          <a:r>
            <a:rPr kumimoji="1" lang="ja-JP" altLang="en-US" sz="1300">
              <a:latin typeface="ＭＳ Ｐゴシック" panose="020B0600070205080204" pitchFamily="50" charset="-128"/>
              <a:ea typeface="ＭＳ Ｐゴシック" panose="020B0600070205080204" pitchFamily="50" charset="-128"/>
            </a:rPr>
            <a:t>円で、類似団体平均及び愛知県平均を上回っている。これは、当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障害福祉サービス等の扶助費や、介護保険、後期高齢者医療特別会計への繰出金の増加により、財政調整基金を</a:t>
          </a:r>
          <a:r>
            <a:rPr kumimoji="1" lang="en-US" altLang="ja-JP" sz="1200">
              <a:latin typeface="ＭＳ ゴシック" pitchFamily="49" charset="-128"/>
              <a:ea typeface="ＭＳ ゴシック" pitchFamily="49" charset="-128"/>
            </a:rPr>
            <a:t>400</a:t>
          </a:r>
          <a:r>
            <a:rPr kumimoji="1" lang="ja-JP" altLang="en-US" sz="1200">
              <a:latin typeface="ＭＳ ゴシック" pitchFamily="49" charset="-128"/>
              <a:ea typeface="ＭＳ ゴシック" pitchFamily="49" charset="-128"/>
            </a:rPr>
            <a:t>百万円取崩したことで、基金残高の標準財政規模比が</a:t>
          </a:r>
          <a:r>
            <a:rPr kumimoji="1" lang="en-US" altLang="ja-JP" sz="1200">
              <a:latin typeface="ＭＳ ゴシック" pitchFamily="49" charset="-128"/>
              <a:ea typeface="ＭＳ ゴシック" pitchFamily="49" charset="-128"/>
            </a:rPr>
            <a:t>3.75</a:t>
          </a:r>
          <a:r>
            <a:rPr kumimoji="1" lang="ja-JP" altLang="en-US" sz="1200">
              <a:latin typeface="ＭＳ ゴシック" pitchFamily="49" charset="-128"/>
              <a:ea typeface="ＭＳ ゴシック" pitchFamily="49" charset="-128"/>
            </a:rPr>
            <a:t>ポイント減少した。実質収支額については、</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ポイント上昇しているが、これは前述の財政調整基金を取崩したことによるものであって、実質単年度収支に示されるように、改善されたものではない。今後も扶助費や繰出金等が増加していくこととなると、基金を取り崩していかざるを得なくなり非常に厳しい状況とな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で黒字となっており、全体的に黒字幅が大きくなっている。しかし、一般会計については、財政調整基金を多く取崩したことによる黒字幅の増大であって、実質単年度収支に示されるように改善されたものではない。また、農業集落排水事業特別会計についても、令和２年度から公営企業会計に移行することにより、これまで出納整理期間に支払っていた年度末工期事業の負担金等の支払いを未払金として令和２年度予算で支払うため、黒字幅が大きくなっただけである。よって、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19522206</v>
      </c>
      <c r="BO4" s="431"/>
      <c r="BP4" s="431"/>
      <c r="BQ4" s="431"/>
      <c r="BR4" s="431"/>
      <c r="BS4" s="431"/>
      <c r="BT4" s="431"/>
      <c r="BU4" s="432"/>
      <c r="BV4" s="430">
        <v>16824297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18929724</v>
      </c>
      <c r="BO5" s="468"/>
      <c r="BP5" s="468"/>
      <c r="BQ5" s="468"/>
      <c r="BR5" s="468"/>
      <c r="BS5" s="468"/>
      <c r="BT5" s="468"/>
      <c r="BU5" s="469"/>
      <c r="BV5" s="467">
        <v>16148466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91.8</v>
      </c>
      <c r="CU5" s="465"/>
      <c r="CV5" s="465"/>
      <c r="CW5" s="465"/>
      <c r="CX5" s="465"/>
      <c r="CY5" s="465"/>
      <c r="CZ5" s="465"/>
      <c r="DA5" s="466"/>
      <c r="DB5" s="464">
        <v>89.7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592482</v>
      </c>
      <c r="BO6" s="468"/>
      <c r="BP6" s="468"/>
      <c r="BQ6" s="468"/>
      <c r="BR6" s="468"/>
      <c r="BS6" s="468"/>
      <c r="BT6" s="468"/>
      <c r="BU6" s="469"/>
      <c r="BV6" s="467">
        <v>675831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92.5</v>
      </c>
      <c r="CU6" s="505"/>
      <c r="CV6" s="505"/>
      <c r="CW6" s="505"/>
      <c r="CX6" s="505"/>
      <c r="CY6" s="505"/>
      <c r="CZ6" s="505"/>
      <c r="DA6" s="506"/>
      <c r="DB6" s="504">
        <v>92.2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63147</v>
      </c>
      <c r="BO7" s="468"/>
      <c r="BP7" s="468"/>
      <c r="BQ7" s="468"/>
      <c r="BR7" s="468"/>
      <c r="BS7" s="468"/>
      <c r="BT7" s="468"/>
      <c r="BU7" s="469"/>
      <c r="BV7" s="467">
        <v>218804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10258334</v>
      </c>
      <c r="CU7" s="468"/>
      <c r="CV7" s="468"/>
      <c r="CW7" s="468"/>
      <c r="CX7" s="468"/>
      <c r="CY7" s="468"/>
      <c r="CZ7" s="468"/>
      <c r="DA7" s="469"/>
      <c r="DB7" s="467">
        <v>10355624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529335</v>
      </c>
      <c r="BO8" s="468"/>
      <c r="BP8" s="468"/>
      <c r="BQ8" s="468"/>
      <c r="BR8" s="468"/>
      <c r="BS8" s="468"/>
      <c r="BT8" s="468"/>
      <c r="BU8" s="469"/>
      <c r="BV8" s="467">
        <v>457027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43269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72308</v>
      </c>
      <c r="BO9" s="468"/>
      <c r="BP9" s="468"/>
      <c r="BQ9" s="468"/>
      <c r="BR9" s="468"/>
      <c r="BS9" s="468"/>
      <c r="BT9" s="468"/>
      <c r="BU9" s="469"/>
      <c r="BV9" s="467">
        <v>31266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9.5</v>
      </c>
      <c r="CU9" s="465"/>
      <c r="CV9" s="465"/>
      <c r="CW9" s="465"/>
      <c r="CX9" s="465"/>
      <c r="CY9" s="465"/>
      <c r="CZ9" s="465"/>
      <c r="DA9" s="466"/>
      <c r="DB9" s="464">
        <v>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43272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93</v>
      </c>
      <c r="AV10" s="500"/>
      <c r="AW10" s="500"/>
      <c r="AX10" s="500"/>
      <c r="AY10" s="501" t="s">
        <v>120</v>
      </c>
      <c r="AZ10" s="502"/>
      <c r="BA10" s="502"/>
      <c r="BB10" s="502"/>
      <c r="BC10" s="502"/>
      <c r="BD10" s="502"/>
      <c r="BE10" s="502"/>
      <c r="BF10" s="502"/>
      <c r="BG10" s="502"/>
      <c r="BH10" s="502"/>
      <c r="BI10" s="502"/>
      <c r="BJ10" s="502"/>
      <c r="BK10" s="502"/>
      <c r="BL10" s="502"/>
      <c r="BM10" s="503"/>
      <c r="BN10" s="467">
        <v>349</v>
      </c>
      <c r="BO10" s="468"/>
      <c r="BP10" s="468"/>
      <c r="BQ10" s="468"/>
      <c r="BR10" s="468"/>
      <c r="BS10" s="468"/>
      <c r="BT10" s="468"/>
      <c r="BU10" s="469"/>
      <c r="BV10" s="467">
        <v>481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44616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104</v>
      </c>
      <c r="AV12" s="500"/>
      <c r="AW12" s="500"/>
      <c r="AX12" s="500"/>
      <c r="AY12" s="501" t="s">
        <v>135</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58667</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42554</v>
      </c>
      <c r="S13" s="552"/>
      <c r="T13" s="552"/>
      <c r="U13" s="552"/>
      <c r="V13" s="553"/>
      <c r="W13" s="483" t="s">
        <v>139</v>
      </c>
      <c r="X13" s="484"/>
      <c r="Y13" s="484"/>
      <c r="Z13" s="484"/>
      <c r="AA13" s="484"/>
      <c r="AB13" s="474"/>
      <c r="AC13" s="518">
        <v>886</v>
      </c>
      <c r="AD13" s="519"/>
      <c r="AE13" s="519"/>
      <c r="AF13" s="519"/>
      <c r="AG13" s="561"/>
      <c r="AH13" s="518">
        <v>1020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-327343</v>
      </c>
      <c r="BO13" s="468"/>
      <c r="BP13" s="468"/>
      <c r="BQ13" s="468"/>
      <c r="BR13" s="468"/>
      <c r="BS13" s="468"/>
      <c r="BT13" s="468"/>
      <c r="BU13" s="469"/>
      <c r="BV13" s="467">
        <v>-26920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6.1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44449</v>
      </c>
      <c r="S14" s="552"/>
      <c r="T14" s="552"/>
      <c r="U14" s="552"/>
      <c r="V14" s="553"/>
      <c r="W14" s="457"/>
      <c r="X14" s="458"/>
      <c r="Y14" s="458"/>
      <c r="Z14" s="458"/>
      <c r="AA14" s="458"/>
      <c r="AB14" s="447"/>
      <c r="AC14" s="554">
        <v>4.2</v>
      </c>
      <c r="AD14" s="555"/>
      <c r="AE14" s="555"/>
      <c r="AF14" s="555"/>
      <c r="AG14" s="556"/>
      <c r="AH14" s="554">
        <v>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96.8</v>
      </c>
      <c r="CU14" s="566"/>
      <c r="CV14" s="566"/>
      <c r="CW14" s="566"/>
      <c r="CX14" s="566"/>
      <c r="CY14" s="566"/>
      <c r="CZ14" s="566"/>
      <c r="DA14" s="567"/>
      <c r="DB14" s="565">
        <v>63.1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42637</v>
      </c>
      <c r="S15" s="552"/>
      <c r="T15" s="552"/>
      <c r="U15" s="552"/>
      <c r="V15" s="553"/>
      <c r="W15" s="483" t="s">
        <v>146</v>
      </c>
      <c r="X15" s="484"/>
      <c r="Y15" s="484"/>
      <c r="Z15" s="484"/>
      <c r="AA15" s="484"/>
      <c r="AB15" s="474"/>
      <c r="AC15" s="518">
        <v>6247</v>
      </c>
      <c r="AD15" s="519"/>
      <c r="AE15" s="519"/>
      <c r="AF15" s="519"/>
      <c r="AG15" s="561"/>
      <c r="AH15" s="518">
        <v>5790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7724287</v>
      </c>
      <c r="BO15" s="431"/>
      <c r="BP15" s="431"/>
      <c r="BQ15" s="431"/>
      <c r="BR15" s="431"/>
      <c r="BS15" s="431"/>
      <c r="BT15" s="431"/>
      <c r="BU15" s="432"/>
      <c r="BV15" s="430">
        <v>7518882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29.6</v>
      </c>
      <c r="AD16" s="555"/>
      <c r="AE16" s="555"/>
      <c r="AF16" s="555"/>
      <c r="AG16" s="556"/>
      <c r="AH16" s="554">
        <v>28.7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7817987</v>
      </c>
      <c r="BO16" s="468"/>
      <c r="BP16" s="468"/>
      <c r="BQ16" s="468"/>
      <c r="BR16" s="468"/>
      <c r="BS16" s="468"/>
      <c r="BT16" s="468"/>
      <c r="BU16" s="469"/>
      <c r="BV16" s="467">
        <v>7673256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13942</v>
      </c>
      <c r="AD17" s="519"/>
      <c r="AE17" s="519"/>
      <c r="AF17" s="519"/>
      <c r="AG17" s="561"/>
      <c r="AH17" s="518">
        <v>13390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9903907</v>
      </c>
      <c r="BO17" s="468"/>
      <c r="BP17" s="468"/>
      <c r="BQ17" s="468"/>
      <c r="BR17" s="468"/>
      <c r="BS17" s="468"/>
      <c r="BT17" s="468"/>
      <c r="BU17" s="469"/>
      <c r="BV17" s="467">
        <v>9638120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49.09</v>
      </c>
      <c r="M18" s="583"/>
      <c r="N18" s="583"/>
      <c r="O18" s="583"/>
      <c r="P18" s="583"/>
      <c r="Q18" s="583"/>
      <c r="R18" s="584"/>
      <c r="S18" s="584"/>
      <c r="T18" s="584"/>
      <c r="U18" s="584"/>
      <c r="V18" s="585"/>
      <c r="W18" s="485"/>
      <c r="X18" s="486"/>
      <c r="Y18" s="486"/>
      <c r="Z18" s="486"/>
      <c r="AA18" s="486"/>
      <c r="AB18" s="477"/>
      <c r="AC18" s="586">
        <v>66.2</v>
      </c>
      <c r="AD18" s="587"/>
      <c r="AE18" s="587"/>
      <c r="AF18" s="587"/>
      <c r="AG18" s="588"/>
      <c r="AH18" s="586">
        <v>66.3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9620592</v>
      </c>
      <c r="BO18" s="468"/>
      <c r="BP18" s="468"/>
      <c r="BQ18" s="468"/>
      <c r="BR18" s="468"/>
      <c r="BS18" s="468"/>
      <c r="BT18" s="468"/>
      <c r="BU18" s="469"/>
      <c r="BV18" s="467">
        <v>9479479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881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11555292</v>
      </c>
      <c r="BO19" s="468"/>
      <c r="BP19" s="468"/>
      <c r="BQ19" s="468"/>
      <c r="BR19" s="468"/>
      <c r="BS19" s="468"/>
      <c r="BT19" s="468"/>
      <c r="BU19" s="469"/>
      <c r="BV19" s="467">
        <v>11564427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16050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14652950</v>
      </c>
      <c r="BO23" s="468"/>
      <c r="BP23" s="468"/>
      <c r="BQ23" s="468"/>
      <c r="BR23" s="468"/>
      <c r="BS23" s="468"/>
      <c r="BT23" s="468"/>
      <c r="BU23" s="469"/>
      <c r="BV23" s="467">
        <v>11526166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6517</v>
      </c>
      <c r="R24" s="519"/>
      <c r="S24" s="519"/>
      <c r="T24" s="519"/>
      <c r="U24" s="519"/>
      <c r="V24" s="561"/>
      <c r="W24" s="620"/>
      <c r="X24" s="608"/>
      <c r="Y24" s="609"/>
      <c r="Z24" s="517" t="s">
        <v>170</v>
      </c>
      <c r="AA24" s="497"/>
      <c r="AB24" s="497"/>
      <c r="AC24" s="497"/>
      <c r="AD24" s="497"/>
      <c r="AE24" s="497"/>
      <c r="AF24" s="497"/>
      <c r="AG24" s="498"/>
      <c r="AH24" s="518">
        <v>319</v>
      </c>
      <c r="AI24" s="519"/>
      <c r="AJ24" s="519"/>
      <c r="AK24" s="519"/>
      <c r="AL24" s="561"/>
      <c r="AM24" s="518">
        <v>923505</v>
      </c>
      <c r="AN24" s="519"/>
      <c r="AO24" s="519"/>
      <c r="AP24" s="519"/>
      <c r="AQ24" s="519"/>
      <c r="AR24" s="561"/>
      <c r="AS24" s="518">
        <v>2895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12524222</v>
      </c>
      <c r="BO24" s="468"/>
      <c r="BP24" s="468"/>
      <c r="BQ24" s="468"/>
      <c r="BR24" s="468"/>
      <c r="BS24" s="468"/>
      <c r="BT24" s="468"/>
      <c r="BU24" s="469"/>
      <c r="BV24" s="467">
        <v>9343366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7700</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129</v>
      </c>
      <c r="AN25" s="519"/>
      <c r="AO25" s="519"/>
      <c r="AP25" s="519"/>
      <c r="AQ25" s="519"/>
      <c r="AR25" s="561"/>
      <c r="AS25" s="518" t="s">
        <v>129</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275117</v>
      </c>
      <c r="BO25" s="431"/>
      <c r="BP25" s="431"/>
      <c r="BQ25" s="431"/>
      <c r="BR25" s="431"/>
      <c r="BS25" s="431"/>
      <c r="BT25" s="431"/>
      <c r="BU25" s="432"/>
      <c r="BV25" s="430">
        <v>352367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6720</v>
      </c>
      <c r="R26" s="519"/>
      <c r="S26" s="519"/>
      <c r="T26" s="519"/>
      <c r="U26" s="519"/>
      <c r="V26" s="561"/>
      <c r="W26" s="620"/>
      <c r="X26" s="608"/>
      <c r="Y26" s="609"/>
      <c r="Z26" s="517" t="s">
        <v>176</v>
      </c>
      <c r="AA26" s="630"/>
      <c r="AB26" s="630"/>
      <c r="AC26" s="630"/>
      <c r="AD26" s="630"/>
      <c r="AE26" s="630"/>
      <c r="AF26" s="630"/>
      <c r="AG26" s="631"/>
      <c r="AH26" s="518">
        <v>20</v>
      </c>
      <c r="AI26" s="519"/>
      <c r="AJ26" s="519"/>
      <c r="AK26" s="519"/>
      <c r="AL26" s="561"/>
      <c r="AM26" s="518">
        <v>47480</v>
      </c>
      <c r="AN26" s="519"/>
      <c r="AO26" s="519"/>
      <c r="AP26" s="519"/>
      <c r="AQ26" s="519"/>
      <c r="AR26" s="561"/>
      <c r="AS26" s="518">
        <v>2374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4980</v>
      </c>
      <c r="R27" s="519"/>
      <c r="S27" s="519"/>
      <c r="T27" s="519"/>
      <c r="U27" s="519"/>
      <c r="V27" s="561"/>
      <c r="W27" s="620"/>
      <c r="X27" s="608"/>
      <c r="Y27" s="609"/>
      <c r="Z27" s="517" t="s">
        <v>179</v>
      </c>
      <c r="AA27" s="497"/>
      <c r="AB27" s="497"/>
      <c r="AC27" s="497"/>
      <c r="AD27" s="497"/>
      <c r="AE27" s="497"/>
      <c r="AF27" s="497"/>
      <c r="AG27" s="498"/>
      <c r="AH27" s="518" t="s">
        <v>137</v>
      </c>
      <c r="AI27" s="519"/>
      <c r="AJ27" s="519"/>
      <c r="AK27" s="519"/>
      <c r="AL27" s="561"/>
      <c r="AM27" s="518" t="s">
        <v>137</v>
      </c>
      <c r="AN27" s="519"/>
      <c r="AO27" s="519"/>
      <c r="AP27" s="519"/>
      <c r="AQ27" s="519"/>
      <c r="AR27" s="561"/>
      <c r="AS27" s="518" t="s">
        <v>128</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523459</v>
      </c>
      <c r="BO27" s="644"/>
      <c r="BP27" s="644"/>
      <c r="BQ27" s="644"/>
      <c r="BR27" s="644"/>
      <c r="BS27" s="644"/>
      <c r="BT27" s="644"/>
      <c r="BU27" s="645"/>
      <c r="BV27" s="643">
        <v>256196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4460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129</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1132025</v>
      </c>
      <c r="BO28" s="431"/>
      <c r="BP28" s="431"/>
      <c r="BQ28" s="431"/>
      <c r="BR28" s="431"/>
      <c r="BS28" s="431"/>
      <c r="BT28" s="431"/>
      <c r="BU28" s="432"/>
      <c r="BV28" s="430">
        <v>1531676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14</v>
      </c>
      <c r="M29" s="519"/>
      <c r="N29" s="519"/>
      <c r="O29" s="519"/>
      <c r="P29" s="561"/>
      <c r="Q29" s="518">
        <v>3980</v>
      </c>
      <c r="R29" s="519"/>
      <c r="S29" s="519"/>
      <c r="T29" s="519"/>
      <c r="U29" s="519"/>
      <c r="V29" s="561"/>
      <c r="W29" s="621"/>
      <c r="X29" s="622"/>
      <c r="Y29" s="623"/>
      <c r="Z29" s="517" t="s">
        <v>185</v>
      </c>
      <c r="AA29" s="497"/>
      <c r="AB29" s="497"/>
      <c r="AC29" s="497"/>
      <c r="AD29" s="497"/>
      <c r="AE29" s="497"/>
      <c r="AF29" s="497"/>
      <c r="AG29" s="498"/>
      <c r="AH29" s="518">
        <v>319</v>
      </c>
      <c r="AI29" s="519"/>
      <c r="AJ29" s="519"/>
      <c r="AK29" s="519"/>
      <c r="AL29" s="561"/>
      <c r="AM29" s="518">
        <v>923505</v>
      </c>
      <c r="AN29" s="519"/>
      <c r="AO29" s="519"/>
      <c r="AP29" s="519"/>
      <c r="AQ29" s="519"/>
      <c r="AR29" s="561"/>
      <c r="AS29" s="518">
        <v>2895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173077</v>
      </c>
      <c r="BO29" s="468"/>
      <c r="BP29" s="468"/>
      <c r="BQ29" s="468"/>
      <c r="BR29" s="468"/>
      <c r="BS29" s="468"/>
      <c r="BT29" s="468"/>
      <c r="BU29" s="469"/>
      <c r="BV29" s="467">
        <v>173048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217975</v>
      </c>
      <c r="BO30" s="644"/>
      <c r="BP30" s="644"/>
      <c r="BQ30" s="644"/>
      <c r="BR30" s="644"/>
      <c r="BS30" s="644"/>
      <c r="BT30" s="644"/>
      <c r="BU30" s="645"/>
      <c r="BV30" s="643">
        <v>511147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海部南部水道企業団</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愛知県後期高齢者医療広域連合（一般会計）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愛知県後期高齢者医療広域連合（後期高齢者医療特別会計）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愛知県市町村職員退職手当組合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海部地区環境事務組合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海部南部消防組合（一般会計）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海部南部消防組合（消防指令センター特別会計）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海部地区急病診療所組合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海部地区水防事務組合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海部南部広域事務組合（一般会計）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lhfhcLe5b5W0bIfOyx8DbWCD34ZO0SHbqcBuWlwtZrr/6e1kSYmUjJknm3VrfJHZKwUnYrHh9AglS6aoL089w==" saltValue="mXpxxv/A2/AONg6zI9N/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4.99</v>
      </c>
      <c r="G34" s="33">
        <v>5.19</v>
      </c>
      <c r="H34" s="33">
        <v>4.5</v>
      </c>
      <c r="I34" s="33">
        <v>4.41</v>
      </c>
      <c r="J34" s="34">
        <v>5.16</v>
      </c>
      <c r="K34" s="22"/>
      <c r="L34" s="22"/>
      <c r="M34" s="22"/>
      <c r="N34" s="22"/>
      <c r="O34" s="22"/>
      <c r="P34" s="22"/>
    </row>
    <row r="35" spans="1:16" ht="39" customHeight="1" x14ac:dyDescent="0.15">
      <c r="A35" s="22"/>
      <c r="B35" s="35"/>
      <c r="C35" s="1242" t="s">
        <v>569</v>
      </c>
      <c r="D35" s="1243"/>
      <c r="E35" s="1244"/>
      <c r="F35" s="36">
        <v>0.57999999999999996</v>
      </c>
      <c r="G35" s="37">
        <v>1.1399999999999999</v>
      </c>
      <c r="H35" s="37">
        <v>2.2400000000000002</v>
      </c>
      <c r="I35" s="37">
        <v>0.78</v>
      </c>
      <c r="J35" s="38">
        <v>0.94</v>
      </c>
      <c r="K35" s="22"/>
      <c r="L35" s="22"/>
      <c r="M35" s="22"/>
      <c r="N35" s="22"/>
      <c r="O35" s="22"/>
      <c r="P35" s="22"/>
    </row>
    <row r="36" spans="1:16" ht="39" customHeight="1" x14ac:dyDescent="0.15">
      <c r="A36" s="22"/>
      <c r="B36" s="35"/>
      <c r="C36" s="1242" t="s">
        <v>570</v>
      </c>
      <c r="D36" s="1243"/>
      <c r="E36" s="1244"/>
      <c r="F36" s="36">
        <v>0.49</v>
      </c>
      <c r="G36" s="37">
        <v>1.1599999999999999</v>
      </c>
      <c r="H36" s="37">
        <v>1.21</v>
      </c>
      <c r="I36" s="37">
        <v>0.65</v>
      </c>
      <c r="J36" s="38">
        <v>0.69</v>
      </c>
      <c r="K36" s="22"/>
      <c r="L36" s="22"/>
      <c r="M36" s="22"/>
      <c r="N36" s="22"/>
      <c r="O36" s="22"/>
      <c r="P36" s="22"/>
    </row>
    <row r="37" spans="1:16" ht="39" customHeight="1" x14ac:dyDescent="0.15">
      <c r="A37" s="22"/>
      <c r="B37" s="35"/>
      <c r="C37" s="1242" t="s">
        <v>571</v>
      </c>
      <c r="D37" s="1243"/>
      <c r="E37" s="1244"/>
      <c r="F37" s="36">
        <v>0.28000000000000003</v>
      </c>
      <c r="G37" s="37">
        <v>0.27</v>
      </c>
      <c r="H37" s="37">
        <v>0.31</v>
      </c>
      <c r="I37" s="37">
        <v>0.14000000000000001</v>
      </c>
      <c r="J37" s="38">
        <v>0.51</v>
      </c>
      <c r="K37" s="22"/>
      <c r="L37" s="22"/>
      <c r="M37" s="22"/>
      <c r="N37" s="22"/>
      <c r="O37" s="22"/>
      <c r="P37" s="22"/>
    </row>
    <row r="38" spans="1:16" ht="39" customHeight="1" x14ac:dyDescent="0.15">
      <c r="A38" s="22"/>
      <c r="B38" s="35"/>
      <c r="C38" s="1242" t="s">
        <v>572</v>
      </c>
      <c r="D38" s="1243"/>
      <c r="E38" s="1244"/>
      <c r="F38" s="36">
        <v>0.35</v>
      </c>
      <c r="G38" s="37">
        <v>0.26</v>
      </c>
      <c r="H38" s="37">
        <v>0.4</v>
      </c>
      <c r="I38" s="37">
        <v>0.3</v>
      </c>
      <c r="J38" s="38">
        <v>0.15</v>
      </c>
      <c r="K38" s="22"/>
      <c r="L38" s="22"/>
      <c r="M38" s="22"/>
      <c r="N38" s="22"/>
      <c r="O38" s="22"/>
      <c r="P38" s="22"/>
    </row>
    <row r="39" spans="1:16" ht="39" customHeight="1" x14ac:dyDescent="0.15">
      <c r="A39" s="22"/>
      <c r="B39" s="35"/>
      <c r="C39" s="1242" t="s">
        <v>573</v>
      </c>
      <c r="D39" s="1243"/>
      <c r="E39" s="1244"/>
      <c r="F39" s="36">
        <v>0.04</v>
      </c>
      <c r="G39" s="37">
        <v>0.04</v>
      </c>
      <c r="H39" s="37">
        <v>0.14000000000000001</v>
      </c>
      <c r="I39" s="37">
        <v>0.03</v>
      </c>
      <c r="J39" s="38">
        <v>0.02</v>
      </c>
      <c r="K39" s="22"/>
      <c r="L39" s="22"/>
      <c r="M39" s="22"/>
      <c r="N39" s="22"/>
      <c r="O39" s="22"/>
      <c r="P39" s="22"/>
    </row>
    <row r="40" spans="1:16" ht="39" customHeight="1" x14ac:dyDescent="0.15">
      <c r="A40" s="22"/>
      <c r="B40" s="35"/>
      <c r="C40" s="1242" t="s">
        <v>574</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0.01</v>
      </c>
      <c r="G43" s="42">
        <v>0</v>
      </c>
      <c r="H43" s="42">
        <v>0.04</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eVpQVAtTlJTtCA+KPI/O1/dvz0BnKoEGEyBrhmUgIqgARW3aWYNSUP94KCF4d+YZTmaygOF1yp6nbC1ASxrA==" saltValue="PjmoCANo9vGl+EKRGyF3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1115</v>
      </c>
      <c r="L45" s="60">
        <v>1209</v>
      </c>
      <c r="M45" s="60">
        <v>1183</v>
      </c>
      <c r="N45" s="60">
        <v>1142</v>
      </c>
      <c r="O45" s="61">
        <v>1094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14</v>
      </c>
      <c r="F48" s="1258"/>
      <c r="G48" s="1258"/>
      <c r="H48" s="1258"/>
      <c r="I48" s="1258"/>
      <c r="J48" s="1259"/>
      <c r="K48" s="63">
        <v>251</v>
      </c>
      <c r="L48" s="64">
        <v>293</v>
      </c>
      <c r="M48" s="64">
        <v>311</v>
      </c>
      <c r="N48" s="64">
        <v>326</v>
      </c>
      <c r="O48" s="65">
        <v>352</v>
      </c>
      <c r="P48" s="48"/>
      <c r="Q48" s="48"/>
      <c r="R48" s="48"/>
      <c r="S48" s="48"/>
      <c r="T48" s="48"/>
      <c r="U48" s="48"/>
    </row>
    <row r="49" spans="1:21" ht="30.75" customHeight="1" x14ac:dyDescent="0.15">
      <c r="A49" s="48"/>
      <c r="B49" s="1252"/>
      <c r="C49" s="1253"/>
      <c r="D49" s="62"/>
      <c r="E49" s="1258" t="s">
        <v>15</v>
      </c>
      <c r="F49" s="1258"/>
      <c r="G49" s="1258"/>
      <c r="H49" s="1258"/>
      <c r="I49" s="1258"/>
      <c r="J49" s="1259"/>
      <c r="K49" s="63">
        <v>90</v>
      </c>
      <c r="L49" s="64">
        <v>31</v>
      </c>
      <c r="M49" s="64">
        <v>0</v>
      </c>
      <c r="N49" s="64">
        <v>0</v>
      </c>
      <c r="O49" s="65">
        <v>8</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882</v>
      </c>
      <c r="L52" s="64">
        <v>910</v>
      </c>
      <c r="M52" s="64">
        <v>924</v>
      </c>
      <c r="N52" s="64">
        <v>945</v>
      </c>
      <c r="O52" s="65">
        <v>935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574</v>
      </c>
      <c r="L53" s="69">
        <v>623</v>
      </c>
      <c r="M53" s="69">
        <v>570</v>
      </c>
      <c r="N53" s="69">
        <v>523</v>
      </c>
      <c r="O53" s="70">
        <v>519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601</v>
      </c>
      <c r="L57" s="84" t="s">
        <v>603</v>
      </c>
      <c r="M57" s="84" t="s">
        <v>603</v>
      </c>
      <c r="N57" s="84" t="s">
        <v>603</v>
      </c>
      <c r="O57" s="85" t="s">
        <v>605</v>
      </c>
    </row>
    <row r="58" spans="1:21" ht="31.5" customHeight="1" thickBot="1" x14ac:dyDescent="0.2">
      <c r="B58" s="1268"/>
      <c r="C58" s="1269"/>
      <c r="D58" s="1273" t="s">
        <v>26</v>
      </c>
      <c r="E58" s="1274"/>
      <c r="F58" s="1274"/>
      <c r="G58" s="1274"/>
      <c r="H58" s="1274"/>
      <c r="I58" s="1274"/>
      <c r="J58" s="1275"/>
      <c r="K58" s="86" t="s">
        <v>602</v>
      </c>
      <c r="L58" s="87" t="s">
        <v>603</v>
      </c>
      <c r="M58" s="87" t="s">
        <v>604</v>
      </c>
      <c r="N58" s="87" t="s">
        <v>603</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lKR5C1ySL6fSy79h+MuzWVMuRuXGSCdqAeQw+4dfuDxgPpM6kKj7adPZq1pX8RPqRJX5HYmril/z5x4Gy8Vw==" saltValue="sUuBv639UjKhJToCUyNQ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6" t="s">
        <v>29</v>
      </c>
      <c r="C41" s="1277"/>
      <c r="D41" s="102"/>
      <c r="E41" s="1282" t="s">
        <v>30</v>
      </c>
      <c r="F41" s="1282"/>
      <c r="G41" s="1282"/>
      <c r="H41" s="1283"/>
      <c r="I41" s="103">
        <v>10995</v>
      </c>
      <c r="J41" s="104">
        <v>10395</v>
      </c>
      <c r="K41" s="104">
        <v>10052</v>
      </c>
      <c r="L41" s="104">
        <v>11526</v>
      </c>
      <c r="M41" s="105">
        <v>14653</v>
      </c>
    </row>
    <row r="42" spans="2:13" ht="27.75" customHeight="1" x14ac:dyDescent="0.15">
      <c r="B42" s="1278"/>
      <c r="C42" s="1279"/>
      <c r="D42" s="106"/>
      <c r="E42" s="1284" t="s">
        <v>31</v>
      </c>
      <c r="F42" s="1284"/>
      <c r="G42" s="1284"/>
      <c r="H42" s="1285"/>
      <c r="I42" s="107" t="s">
        <v>516</v>
      </c>
      <c r="J42" s="108" t="s">
        <v>516</v>
      </c>
      <c r="K42" s="108" t="s">
        <v>516</v>
      </c>
      <c r="L42" s="108" t="s">
        <v>516</v>
      </c>
      <c r="M42" s="109" t="s">
        <v>516</v>
      </c>
    </row>
    <row r="43" spans="2:13" ht="27.75" customHeight="1" x14ac:dyDescent="0.15">
      <c r="B43" s="1278"/>
      <c r="C43" s="1279"/>
      <c r="D43" s="106"/>
      <c r="E43" s="1284" t="s">
        <v>32</v>
      </c>
      <c r="F43" s="1284"/>
      <c r="G43" s="1284"/>
      <c r="H43" s="1285"/>
      <c r="I43" s="107">
        <v>5459</v>
      </c>
      <c r="J43" s="108">
        <v>5972</v>
      </c>
      <c r="K43" s="108">
        <v>6841</v>
      </c>
      <c r="L43" s="108">
        <v>7238</v>
      </c>
      <c r="M43" s="109">
        <v>7457</v>
      </c>
    </row>
    <row r="44" spans="2:13" ht="27.75" customHeight="1" x14ac:dyDescent="0.15">
      <c r="B44" s="1278"/>
      <c r="C44" s="1279"/>
      <c r="D44" s="106"/>
      <c r="E44" s="1284" t="s">
        <v>33</v>
      </c>
      <c r="F44" s="1284"/>
      <c r="G44" s="1284"/>
      <c r="H44" s="1285"/>
      <c r="I44" s="107">
        <v>36</v>
      </c>
      <c r="J44" s="108" t="s">
        <v>516</v>
      </c>
      <c r="K44" s="108" t="s">
        <v>516</v>
      </c>
      <c r="L44" s="108">
        <v>87</v>
      </c>
      <c r="M44" s="109">
        <v>164</v>
      </c>
    </row>
    <row r="45" spans="2:13" ht="27.75" customHeight="1" x14ac:dyDescent="0.15">
      <c r="B45" s="1278"/>
      <c r="C45" s="1279"/>
      <c r="D45" s="106"/>
      <c r="E45" s="1284" t="s">
        <v>34</v>
      </c>
      <c r="F45" s="1284"/>
      <c r="G45" s="1284"/>
      <c r="H45" s="1285"/>
      <c r="I45" s="107">
        <v>2293</v>
      </c>
      <c r="J45" s="108">
        <v>2314</v>
      </c>
      <c r="K45" s="108">
        <v>2310</v>
      </c>
      <c r="L45" s="108">
        <v>2233</v>
      </c>
      <c r="M45" s="109">
        <v>2205</v>
      </c>
    </row>
    <row r="46" spans="2:13" ht="27.75" customHeight="1" x14ac:dyDescent="0.15">
      <c r="B46" s="1278"/>
      <c r="C46" s="1279"/>
      <c r="D46" s="110"/>
      <c r="E46" s="1284" t="s">
        <v>35</v>
      </c>
      <c r="F46" s="1284"/>
      <c r="G46" s="1284"/>
      <c r="H46" s="1285"/>
      <c r="I46" s="107" t="s">
        <v>516</v>
      </c>
      <c r="J46" s="108" t="s">
        <v>516</v>
      </c>
      <c r="K46" s="108" t="s">
        <v>516</v>
      </c>
      <c r="L46" s="108" t="s">
        <v>516</v>
      </c>
      <c r="M46" s="109" t="s">
        <v>516</v>
      </c>
    </row>
    <row r="47" spans="2:13" ht="27.75" customHeight="1" x14ac:dyDescent="0.15">
      <c r="B47" s="1278"/>
      <c r="C47" s="1279"/>
      <c r="D47" s="111"/>
      <c r="E47" s="1286" t="s">
        <v>36</v>
      </c>
      <c r="F47" s="1287"/>
      <c r="G47" s="1287"/>
      <c r="H47" s="1288"/>
      <c r="I47" s="107" t="s">
        <v>516</v>
      </c>
      <c r="J47" s="108" t="s">
        <v>516</v>
      </c>
      <c r="K47" s="108" t="s">
        <v>516</v>
      </c>
      <c r="L47" s="108" t="s">
        <v>516</v>
      </c>
      <c r="M47" s="109" t="s">
        <v>516</v>
      </c>
    </row>
    <row r="48" spans="2:13" ht="27.75" customHeight="1" x14ac:dyDescent="0.15">
      <c r="B48" s="1278"/>
      <c r="C48" s="1279"/>
      <c r="D48" s="106"/>
      <c r="E48" s="1284" t="s">
        <v>37</v>
      </c>
      <c r="F48" s="1284"/>
      <c r="G48" s="1284"/>
      <c r="H48" s="1285"/>
      <c r="I48" s="107" t="s">
        <v>516</v>
      </c>
      <c r="J48" s="108" t="s">
        <v>516</v>
      </c>
      <c r="K48" s="108" t="s">
        <v>516</v>
      </c>
      <c r="L48" s="108" t="s">
        <v>516</v>
      </c>
      <c r="M48" s="109" t="s">
        <v>516</v>
      </c>
    </row>
    <row r="49" spans="2:13" ht="27.75" customHeight="1" x14ac:dyDescent="0.15">
      <c r="B49" s="1280"/>
      <c r="C49" s="1281"/>
      <c r="D49" s="106"/>
      <c r="E49" s="1284" t="s">
        <v>38</v>
      </c>
      <c r="F49" s="1284"/>
      <c r="G49" s="1284"/>
      <c r="H49" s="1285"/>
      <c r="I49" s="107" t="s">
        <v>516</v>
      </c>
      <c r="J49" s="108" t="s">
        <v>516</v>
      </c>
      <c r="K49" s="108" t="s">
        <v>516</v>
      </c>
      <c r="L49" s="108" t="s">
        <v>516</v>
      </c>
      <c r="M49" s="109" t="s">
        <v>516</v>
      </c>
    </row>
    <row r="50" spans="2:13" ht="27.75" customHeight="1" x14ac:dyDescent="0.15">
      <c r="B50" s="1289" t="s">
        <v>39</v>
      </c>
      <c r="C50" s="1290"/>
      <c r="D50" s="112"/>
      <c r="E50" s="1284" t="s">
        <v>40</v>
      </c>
      <c r="F50" s="1284"/>
      <c r="G50" s="1284"/>
      <c r="H50" s="1285"/>
      <c r="I50" s="107">
        <v>2921</v>
      </c>
      <c r="J50" s="108">
        <v>2637</v>
      </c>
      <c r="K50" s="108">
        <v>2303</v>
      </c>
      <c r="L50" s="108">
        <v>2315</v>
      </c>
      <c r="M50" s="109">
        <v>2107</v>
      </c>
    </row>
    <row r="51" spans="2:13" ht="27.75" customHeight="1" x14ac:dyDescent="0.15">
      <c r="B51" s="1278"/>
      <c r="C51" s="1279"/>
      <c r="D51" s="106"/>
      <c r="E51" s="1284" t="s">
        <v>41</v>
      </c>
      <c r="F51" s="1284"/>
      <c r="G51" s="1284"/>
      <c r="H51" s="1285"/>
      <c r="I51" s="107" t="s">
        <v>516</v>
      </c>
      <c r="J51" s="108" t="s">
        <v>516</v>
      </c>
      <c r="K51" s="108" t="s">
        <v>516</v>
      </c>
      <c r="L51" s="108" t="s">
        <v>516</v>
      </c>
      <c r="M51" s="109" t="s">
        <v>516</v>
      </c>
    </row>
    <row r="52" spans="2:13" ht="27.75" customHeight="1" x14ac:dyDescent="0.15">
      <c r="B52" s="1280"/>
      <c r="C52" s="1281"/>
      <c r="D52" s="106"/>
      <c r="E52" s="1284" t="s">
        <v>42</v>
      </c>
      <c r="F52" s="1284"/>
      <c r="G52" s="1284"/>
      <c r="H52" s="1285"/>
      <c r="I52" s="107">
        <v>11677</v>
      </c>
      <c r="J52" s="108">
        <v>11282</v>
      </c>
      <c r="K52" s="108">
        <v>11397</v>
      </c>
      <c r="L52" s="108">
        <v>12822</v>
      </c>
      <c r="M52" s="109">
        <v>13341</v>
      </c>
    </row>
    <row r="53" spans="2:13" ht="27.75" customHeight="1" thickBot="1" x14ac:dyDescent="0.2">
      <c r="B53" s="1291" t="s">
        <v>43</v>
      </c>
      <c r="C53" s="1292"/>
      <c r="D53" s="113"/>
      <c r="E53" s="1293" t="s">
        <v>44</v>
      </c>
      <c r="F53" s="1293"/>
      <c r="G53" s="1293"/>
      <c r="H53" s="1294"/>
      <c r="I53" s="114">
        <v>4186</v>
      </c>
      <c r="J53" s="115">
        <v>4762</v>
      </c>
      <c r="K53" s="115">
        <v>5503</v>
      </c>
      <c r="L53" s="115">
        <v>5947</v>
      </c>
      <c r="M53" s="116">
        <v>9032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B0YL3pVb2t3pbTep5TMJnaCied8pRPrVrJFXdgW0ILVscjx6nOTwDbN8dfthmYrzOwnNVhzjVHbjJWH5sEew==" saltValue="832jdBkKsqCzeq9+ybkq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47</v>
      </c>
      <c r="D55" s="1303"/>
      <c r="E55" s="1304"/>
      <c r="F55" s="128">
        <v>1590</v>
      </c>
      <c r="G55" s="128">
        <v>1532</v>
      </c>
      <c r="H55" s="129">
        <v>1132</v>
      </c>
    </row>
    <row r="56" spans="2:8" ht="52.5" customHeight="1" x14ac:dyDescent="0.15">
      <c r="B56" s="130"/>
      <c r="C56" s="1305" t="s">
        <v>48</v>
      </c>
      <c r="D56" s="1305"/>
      <c r="E56" s="1306"/>
      <c r="F56" s="131">
        <v>173</v>
      </c>
      <c r="G56" s="131">
        <v>173</v>
      </c>
      <c r="H56" s="132">
        <v>173</v>
      </c>
    </row>
    <row r="57" spans="2:8" ht="53.25" customHeight="1" x14ac:dyDescent="0.15">
      <c r="B57" s="130"/>
      <c r="C57" s="1307" t="s">
        <v>49</v>
      </c>
      <c r="D57" s="1307"/>
      <c r="E57" s="1308"/>
      <c r="F57" s="133">
        <v>496</v>
      </c>
      <c r="G57" s="133">
        <v>511</v>
      </c>
      <c r="H57" s="134">
        <v>218</v>
      </c>
    </row>
    <row r="58" spans="2:8" ht="45.75" customHeight="1" x14ac:dyDescent="0.15">
      <c r="B58" s="135"/>
      <c r="C58" s="1295" t="s">
        <v>606</v>
      </c>
      <c r="D58" s="1296"/>
      <c r="E58" s="1297"/>
      <c r="F58" s="136">
        <v>431</v>
      </c>
      <c r="G58" s="136">
        <v>464</v>
      </c>
      <c r="H58" s="137">
        <v>185</v>
      </c>
    </row>
    <row r="59" spans="2:8" ht="45.75" customHeight="1" x14ac:dyDescent="0.15">
      <c r="B59" s="135"/>
      <c r="C59" s="1295" t="s">
        <v>607</v>
      </c>
      <c r="D59" s="1296"/>
      <c r="E59" s="1297"/>
      <c r="F59" s="136">
        <v>51</v>
      </c>
      <c r="G59" s="136">
        <v>41</v>
      </c>
      <c r="H59" s="137">
        <v>32</v>
      </c>
    </row>
    <row r="60" spans="2:8" ht="45.75" customHeight="1" x14ac:dyDescent="0.15">
      <c r="B60" s="135"/>
      <c r="C60" s="1295" t="s">
        <v>608</v>
      </c>
      <c r="D60" s="1296"/>
      <c r="E60" s="1297"/>
      <c r="F60" s="136">
        <v>14</v>
      </c>
      <c r="G60" s="136">
        <v>6</v>
      </c>
      <c r="H60" s="137">
        <v>1</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50</v>
      </c>
      <c r="D63" s="1301"/>
      <c r="E63" s="1302"/>
      <c r="F63" s="142">
        <v>2259</v>
      </c>
      <c r="G63" s="142">
        <v>2216</v>
      </c>
      <c r="H63" s="143">
        <v>1523</v>
      </c>
    </row>
    <row r="64" spans="2:8" ht="15" customHeight="1" x14ac:dyDescent="0.15"/>
  </sheetData>
  <sheetProtection algorithmName="SHA-512" hashValue="dSXy7SG97bIN2XbrVHwAgUrMnlt0TCl5rzdEIg7n3WcxYF2RBcnn7A1g/P30PDFRUD580nRSNgCz7KDlfCqqkw==" saltValue="7vWzIUfrIyDZBSiUE+wV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621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15">
      <c r="B51" s="387"/>
      <c r="G51" s="1320"/>
      <c r="H51" s="1320"/>
      <c r="I51" s="1330"/>
      <c r="J51" s="1330"/>
      <c r="K51" s="1315"/>
      <c r="L51" s="1315"/>
      <c r="M51" s="1315"/>
      <c r="N51" s="1315"/>
      <c r="AM51" s="394"/>
      <c r="AN51" s="1311" t="s">
        <v>613</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09">
        <v>45.6</v>
      </c>
      <c r="BQ51" s="1309"/>
      <c r="BR51" s="1309"/>
      <c r="BS51" s="1309"/>
      <c r="BT51" s="1309"/>
      <c r="BU51" s="1309"/>
      <c r="BV51" s="1309"/>
      <c r="BW51" s="1309"/>
      <c r="BX51" s="1309">
        <v>51.5</v>
      </c>
      <c r="BY51" s="1309"/>
      <c r="BZ51" s="1309"/>
      <c r="CA51" s="1309"/>
      <c r="CB51" s="1309"/>
      <c r="CC51" s="1309"/>
      <c r="CD51" s="1309"/>
      <c r="CE51" s="1309"/>
      <c r="CF51" s="1309">
        <v>59.8</v>
      </c>
      <c r="CG51" s="1309"/>
      <c r="CH51" s="1309"/>
      <c r="CI51" s="1309"/>
      <c r="CJ51" s="1309"/>
      <c r="CK51" s="1309"/>
      <c r="CL51" s="1309"/>
      <c r="CM51" s="1309"/>
      <c r="CN51" s="1309">
        <v>63.1</v>
      </c>
      <c r="CO51" s="1309"/>
      <c r="CP51" s="1309"/>
      <c r="CQ51" s="1309"/>
      <c r="CR51" s="1309"/>
      <c r="CS51" s="1309"/>
      <c r="CT51" s="1309"/>
      <c r="CU51" s="1309"/>
      <c r="CV51" s="1309">
        <v>96.8</v>
      </c>
      <c r="CW51" s="1309"/>
      <c r="CX51" s="1309"/>
      <c r="CY51" s="1309"/>
      <c r="CZ51" s="1309"/>
      <c r="DA51" s="1309"/>
      <c r="DB51" s="1309"/>
      <c r="DC51" s="1309"/>
    </row>
    <row r="52" spans="1:109" ht="13.5" x14ac:dyDescent="0.15">
      <c r="B52" s="387"/>
      <c r="G52" s="1320"/>
      <c r="H52" s="1320"/>
      <c r="I52" s="1330"/>
      <c r="J52" s="1330"/>
      <c r="K52" s="1315"/>
      <c r="L52" s="1315"/>
      <c r="M52" s="1315"/>
      <c r="N52" s="1315"/>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5"/>
      <c r="L53" s="1315"/>
      <c r="M53" s="1315"/>
      <c r="N53" s="1315"/>
      <c r="AM53" s="394"/>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09">
        <v>58.6</v>
      </c>
      <c r="BQ53" s="1309"/>
      <c r="BR53" s="1309"/>
      <c r="BS53" s="1309"/>
      <c r="BT53" s="1309"/>
      <c r="BU53" s="1309"/>
      <c r="BV53" s="1309"/>
      <c r="BW53" s="1309"/>
      <c r="BX53" s="1309">
        <v>60</v>
      </c>
      <c r="BY53" s="1309"/>
      <c r="BZ53" s="1309"/>
      <c r="CA53" s="1309"/>
      <c r="CB53" s="1309"/>
      <c r="CC53" s="1309"/>
      <c r="CD53" s="1309"/>
      <c r="CE53" s="1309"/>
      <c r="CF53" s="1309">
        <v>61.7</v>
      </c>
      <c r="CG53" s="1309"/>
      <c r="CH53" s="1309"/>
      <c r="CI53" s="1309"/>
      <c r="CJ53" s="1309"/>
      <c r="CK53" s="1309"/>
      <c r="CL53" s="1309"/>
      <c r="CM53" s="1309"/>
      <c r="CN53" s="1309">
        <v>63.3</v>
      </c>
      <c r="CO53" s="1309"/>
      <c r="CP53" s="1309"/>
      <c r="CQ53" s="1309"/>
      <c r="CR53" s="1309"/>
      <c r="CS53" s="1309"/>
      <c r="CT53" s="1309"/>
      <c r="CU53" s="1309"/>
      <c r="CV53" s="1309">
        <v>61.1</v>
      </c>
      <c r="CW53" s="1309"/>
      <c r="CX53" s="1309"/>
      <c r="CY53" s="1309"/>
      <c r="CZ53" s="1309"/>
      <c r="DA53" s="1309"/>
      <c r="DB53" s="1309"/>
      <c r="DC53" s="1309"/>
    </row>
    <row r="54" spans="1:109" ht="13.5" x14ac:dyDescent="0.15">
      <c r="A54" s="402"/>
      <c r="B54" s="387"/>
      <c r="G54" s="1320"/>
      <c r="H54" s="1320"/>
      <c r="I54" s="1314"/>
      <c r="J54" s="1314"/>
      <c r="K54" s="1315"/>
      <c r="L54" s="1315"/>
      <c r="M54" s="1315"/>
      <c r="N54" s="1315"/>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5"/>
      <c r="L55" s="1315"/>
      <c r="M55" s="1315"/>
      <c r="N55" s="1315"/>
      <c r="AN55" s="1313" t="s">
        <v>612</v>
      </c>
      <c r="AO55" s="1313"/>
      <c r="AP55" s="1313"/>
      <c r="AQ55" s="1313"/>
      <c r="AR55" s="1313"/>
      <c r="AS55" s="1313"/>
      <c r="AT55" s="1313"/>
      <c r="AU55" s="1313"/>
      <c r="AV55" s="1313"/>
      <c r="AW55" s="1313"/>
      <c r="AX55" s="1313"/>
      <c r="AY55" s="1313"/>
      <c r="AZ55" s="1313"/>
      <c r="BA55" s="1313"/>
      <c r="BB55" s="1311" t="s">
        <v>611</v>
      </c>
      <c r="BC55" s="1311"/>
      <c r="BD55" s="1311"/>
      <c r="BE55" s="1311"/>
      <c r="BF55" s="1311"/>
      <c r="BG55" s="1311"/>
      <c r="BH55" s="1311"/>
      <c r="BI55" s="1311"/>
      <c r="BJ55" s="1311"/>
      <c r="BK55" s="1311"/>
      <c r="BL55" s="1311"/>
      <c r="BM55" s="1311"/>
      <c r="BN55" s="1311"/>
      <c r="BO55" s="1311"/>
      <c r="BP55" s="1309">
        <v>58.5</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ht="13.5" x14ac:dyDescent="0.15">
      <c r="A56" s="402"/>
      <c r="B56" s="387"/>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6"/>
      <c r="J57" s="1316"/>
      <c r="K57" s="1315"/>
      <c r="L57" s="1315"/>
      <c r="M57" s="1315"/>
      <c r="N57" s="1315"/>
      <c r="AM57" s="386"/>
      <c r="AN57" s="1313"/>
      <c r="AO57" s="1313"/>
      <c r="AP57" s="1313"/>
      <c r="AQ57" s="1313"/>
      <c r="AR57" s="1313"/>
      <c r="AS57" s="1313"/>
      <c r="AT57" s="1313"/>
      <c r="AU57" s="1313"/>
      <c r="AV57" s="1313"/>
      <c r="AW57" s="1313"/>
      <c r="AX57" s="1313"/>
      <c r="AY57" s="1313"/>
      <c r="AZ57" s="1313"/>
      <c r="BA57" s="1313"/>
      <c r="BB57" s="1311" t="s">
        <v>618</v>
      </c>
      <c r="BC57" s="1311"/>
      <c r="BD57" s="1311"/>
      <c r="BE57" s="1311"/>
      <c r="BF57" s="1311"/>
      <c r="BG57" s="1311"/>
      <c r="BH57" s="1311"/>
      <c r="BI57" s="1311"/>
      <c r="BJ57" s="1311"/>
      <c r="BK57" s="1311"/>
      <c r="BL57" s="1311"/>
      <c r="BM57" s="1311"/>
      <c r="BN57" s="1311"/>
      <c r="BO57" s="1311"/>
      <c r="BP57" s="1309">
        <v>52.9</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13"/>
      <c r="DE57" s="408"/>
    </row>
    <row r="58" spans="1:109" s="402" customFormat="1" ht="13.5" x14ac:dyDescent="0.15">
      <c r="A58" s="386"/>
      <c r="B58" s="408"/>
      <c r="G58" s="1314"/>
      <c r="H58" s="1314"/>
      <c r="I58" s="1316"/>
      <c r="J58" s="1316"/>
      <c r="K58" s="1315"/>
      <c r="L58" s="1315"/>
      <c r="M58" s="1315"/>
      <c r="N58" s="1315"/>
      <c r="AM58" s="386"/>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617</v>
      </c>
    </row>
    <row r="64" spans="1:109" ht="13.5" x14ac:dyDescent="0.15">
      <c r="B64" s="387"/>
      <c r="G64" s="403"/>
      <c r="I64" s="405"/>
      <c r="J64" s="405"/>
      <c r="K64" s="405"/>
      <c r="L64" s="405"/>
      <c r="M64" s="405"/>
      <c r="N64" s="404"/>
      <c r="AM64" s="403"/>
      <c r="AN64" s="403" t="s">
        <v>616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ht="13.5" x14ac:dyDescent="0.15">
      <c r="B73" s="387"/>
      <c r="G73" s="1320"/>
      <c r="H73" s="1320"/>
      <c r="I73" s="1320"/>
      <c r="J73" s="1320"/>
      <c r="K73" s="1312"/>
      <c r="L73" s="1312"/>
      <c r="M73" s="1312"/>
      <c r="N73" s="1312"/>
      <c r="AM73" s="394"/>
      <c r="AN73" s="1311" t="s">
        <v>613</v>
      </c>
      <c r="AO73" s="1311"/>
      <c r="AP73" s="1311"/>
      <c r="AQ73" s="1311"/>
      <c r="AR73" s="1311"/>
      <c r="AS73" s="1311"/>
      <c r="AT73" s="1311"/>
      <c r="AU73" s="1311"/>
      <c r="AV73" s="1311"/>
      <c r="AW73" s="1311"/>
      <c r="AX73" s="1311"/>
      <c r="AY73" s="1311"/>
      <c r="AZ73" s="1311"/>
      <c r="BA73" s="1311"/>
      <c r="BB73" s="1311" t="s">
        <v>611</v>
      </c>
      <c r="BC73" s="1311"/>
      <c r="BD73" s="1311"/>
      <c r="BE73" s="1311"/>
      <c r="BF73" s="1311"/>
      <c r="BG73" s="1311"/>
      <c r="BH73" s="1311"/>
      <c r="BI73" s="1311"/>
      <c r="BJ73" s="1311"/>
      <c r="BK73" s="1311"/>
      <c r="BL73" s="1311"/>
      <c r="BM73" s="1311"/>
      <c r="BN73" s="1311"/>
      <c r="BO73" s="1311"/>
      <c r="BP73" s="1309">
        <v>45.6</v>
      </c>
      <c r="BQ73" s="1309"/>
      <c r="BR73" s="1309"/>
      <c r="BS73" s="1309"/>
      <c r="BT73" s="1309"/>
      <c r="BU73" s="1309"/>
      <c r="BV73" s="1309"/>
      <c r="BW73" s="1309"/>
      <c r="BX73" s="1309">
        <v>51.5</v>
      </c>
      <c r="BY73" s="1309"/>
      <c r="BZ73" s="1309"/>
      <c r="CA73" s="1309"/>
      <c r="CB73" s="1309"/>
      <c r="CC73" s="1309"/>
      <c r="CD73" s="1309"/>
      <c r="CE73" s="1309"/>
      <c r="CF73" s="1309">
        <v>59.8</v>
      </c>
      <c r="CG73" s="1309"/>
      <c r="CH73" s="1309"/>
      <c r="CI73" s="1309"/>
      <c r="CJ73" s="1309"/>
      <c r="CK73" s="1309"/>
      <c r="CL73" s="1309"/>
      <c r="CM73" s="1309"/>
      <c r="CN73" s="1309">
        <v>63.1</v>
      </c>
      <c r="CO73" s="1309"/>
      <c r="CP73" s="1309"/>
      <c r="CQ73" s="1309"/>
      <c r="CR73" s="1309"/>
      <c r="CS73" s="1309"/>
      <c r="CT73" s="1309"/>
      <c r="CU73" s="1309"/>
      <c r="CV73" s="1309">
        <v>96.8</v>
      </c>
      <c r="CW73" s="1309"/>
      <c r="CX73" s="1309"/>
      <c r="CY73" s="1309"/>
      <c r="CZ73" s="1309"/>
      <c r="DA73" s="1309"/>
      <c r="DB73" s="1309"/>
      <c r="DC73" s="1309"/>
    </row>
    <row r="74" spans="2:107" ht="13.5" x14ac:dyDescent="0.15">
      <c r="B74" s="387"/>
      <c r="G74" s="1320"/>
      <c r="H74" s="1320"/>
      <c r="I74" s="1320"/>
      <c r="J74" s="1320"/>
      <c r="K74" s="1312"/>
      <c r="L74" s="1312"/>
      <c r="M74" s="1312"/>
      <c r="N74" s="1312"/>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5"/>
      <c r="L75" s="1315"/>
      <c r="M75" s="1315"/>
      <c r="N75" s="1315"/>
      <c r="AM75" s="394"/>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09">
        <v>6.6</v>
      </c>
      <c r="BQ75" s="1309"/>
      <c r="BR75" s="1309"/>
      <c r="BS75" s="1309"/>
      <c r="BT75" s="1309"/>
      <c r="BU75" s="1309"/>
      <c r="BV75" s="1309"/>
      <c r="BW75" s="1309"/>
      <c r="BX75" s="1309">
        <v>6.4</v>
      </c>
      <c r="BY75" s="1309"/>
      <c r="BZ75" s="1309"/>
      <c r="CA75" s="1309"/>
      <c r="CB75" s="1309"/>
      <c r="CC75" s="1309"/>
      <c r="CD75" s="1309"/>
      <c r="CE75" s="1309"/>
      <c r="CF75" s="1309">
        <v>6.3</v>
      </c>
      <c r="CG75" s="1309"/>
      <c r="CH75" s="1309"/>
      <c r="CI75" s="1309"/>
      <c r="CJ75" s="1309"/>
      <c r="CK75" s="1309"/>
      <c r="CL75" s="1309"/>
      <c r="CM75" s="1309"/>
      <c r="CN75" s="1309">
        <v>6.1</v>
      </c>
      <c r="CO75" s="1309"/>
      <c r="CP75" s="1309"/>
      <c r="CQ75" s="1309"/>
      <c r="CR75" s="1309"/>
      <c r="CS75" s="1309"/>
      <c r="CT75" s="1309"/>
      <c r="CU75" s="1309"/>
      <c r="CV75" s="1309">
        <v>5.7</v>
      </c>
      <c r="CW75" s="1309"/>
      <c r="CX75" s="1309"/>
      <c r="CY75" s="1309"/>
      <c r="CZ75" s="1309"/>
      <c r="DA75" s="1309"/>
      <c r="DB75" s="1309"/>
      <c r="DC75" s="1309"/>
    </row>
    <row r="76" spans="2:107" ht="13.5" x14ac:dyDescent="0.15">
      <c r="B76" s="387"/>
      <c r="G76" s="1320"/>
      <c r="H76" s="1320"/>
      <c r="I76" s="1314"/>
      <c r="J76" s="1314"/>
      <c r="K76" s="1315"/>
      <c r="L76" s="1315"/>
      <c r="M76" s="1315"/>
      <c r="N76" s="1315"/>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2"/>
      <c r="L77" s="1312"/>
      <c r="M77" s="1312"/>
      <c r="N77" s="1312"/>
      <c r="AN77" s="1313" t="s">
        <v>612</v>
      </c>
      <c r="AO77" s="1313"/>
      <c r="AP77" s="1313"/>
      <c r="AQ77" s="1313"/>
      <c r="AR77" s="1313"/>
      <c r="AS77" s="1313"/>
      <c r="AT77" s="1313"/>
      <c r="AU77" s="1313"/>
      <c r="AV77" s="1313"/>
      <c r="AW77" s="1313"/>
      <c r="AX77" s="1313"/>
      <c r="AY77" s="1313"/>
      <c r="AZ77" s="1313"/>
      <c r="BA77" s="1313"/>
      <c r="BB77" s="1311" t="s">
        <v>611</v>
      </c>
      <c r="BC77" s="1311"/>
      <c r="BD77" s="1311"/>
      <c r="BE77" s="1311"/>
      <c r="BF77" s="1311"/>
      <c r="BG77" s="1311"/>
      <c r="BH77" s="1311"/>
      <c r="BI77" s="1311"/>
      <c r="BJ77" s="1311"/>
      <c r="BK77" s="1311"/>
      <c r="BL77" s="1311"/>
      <c r="BM77" s="1311"/>
      <c r="BN77" s="1311"/>
      <c r="BO77" s="1311"/>
      <c r="BP77" s="1309">
        <v>58.5</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ht="13.5" x14ac:dyDescent="0.15">
      <c r="B78" s="387"/>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6"/>
      <c r="J79" s="1316"/>
      <c r="K79" s="1310"/>
      <c r="L79" s="1310"/>
      <c r="M79" s="1310"/>
      <c r="N79" s="1310"/>
      <c r="AN79" s="1313"/>
      <c r="AO79" s="1313"/>
      <c r="AP79" s="1313"/>
      <c r="AQ79" s="1313"/>
      <c r="AR79" s="1313"/>
      <c r="AS79" s="1313"/>
      <c r="AT79" s="1313"/>
      <c r="AU79" s="1313"/>
      <c r="AV79" s="1313"/>
      <c r="AW79" s="1313"/>
      <c r="AX79" s="1313"/>
      <c r="AY79" s="1313"/>
      <c r="AZ79" s="1313"/>
      <c r="BA79" s="1313"/>
      <c r="BB79" s="1311" t="s">
        <v>610</v>
      </c>
      <c r="BC79" s="1311"/>
      <c r="BD79" s="1311"/>
      <c r="BE79" s="1311"/>
      <c r="BF79" s="1311"/>
      <c r="BG79" s="1311"/>
      <c r="BH79" s="1311"/>
      <c r="BI79" s="1311"/>
      <c r="BJ79" s="1311"/>
      <c r="BK79" s="1311"/>
      <c r="BL79" s="1311"/>
      <c r="BM79" s="1311"/>
      <c r="BN79" s="1311"/>
      <c r="BO79" s="1311"/>
      <c r="BP79" s="1309">
        <v>10.7</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ht="13.5" x14ac:dyDescent="0.15">
      <c r="B80" s="387"/>
      <c r="G80" s="1314"/>
      <c r="H80" s="1314"/>
      <c r="I80" s="1316"/>
      <c r="J80" s="1316"/>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PHu5bpHy0OqodgAaQf+iOmsFGRB2FH4b11GotNbI2/W3eCzpAsOrc/wyzmDq9p+tw44DaxI5Xdknpyltulnzw==" saltValue="nU7ORBX3Ac3R9JHQSswcv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LRYIVn2FJh3JFUqsRRZdMiM6gQd4hJhdVj2yw65Tg0bjjnGHbjDtytk79VnAq+kGM0DKAF9FY4kxQU2L3KDlgg==" saltValue="n2dvwSLrnuE5T34mNJXaO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rCLwUcKGk0d8gS/yghof/b9nxnQRaA/uG/tYHMAwwOkCQPN8Hz6S3x7WN4rozYKvENmxZ01mLimTEaQHZiw/kQ==" saltValue="/QOstzGFEBMQGVDH8hN1W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38853</v>
      </c>
      <c r="E3" s="162"/>
      <c r="F3" s="163">
        <v>85459</v>
      </c>
      <c r="G3" s="164"/>
      <c r="H3" s="165"/>
    </row>
    <row r="4" spans="1:8" x14ac:dyDescent="0.15">
      <c r="A4" s="166"/>
      <c r="B4" s="167"/>
      <c r="C4" s="168"/>
      <c r="D4" s="169">
        <v>26559</v>
      </c>
      <c r="E4" s="170"/>
      <c r="F4" s="171">
        <v>44378</v>
      </c>
      <c r="G4" s="172"/>
      <c r="H4" s="173"/>
    </row>
    <row r="5" spans="1:8" x14ac:dyDescent="0.15">
      <c r="A5" s="154" t="s">
        <v>550</v>
      </c>
      <c r="B5" s="159"/>
      <c r="C5" s="160"/>
      <c r="D5" s="161">
        <v>36213</v>
      </c>
      <c r="E5" s="162"/>
      <c r="F5" s="163">
        <v>65876</v>
      </c>
      <c r="G5" s="164"/>
      <c r="H5" s="165"/>
    </row>
    <row r="6" spans="1:8" x14ac:dyDescent="0.15">
      <c r="A6" s="166"/>
      <c r="B6" s="167"/>
      <c r="C6" s="168"/>
      <c r="D6" s="169">
        <v>27522</v>
      </c>
      <c r="E6" s="170"/>
      <c r="F6" s="171">
        <v>36484</v>
      </c>
      <c r="G6" s="172"/>
      <c r="H6" s="173"/>
    </row>
    <row r="7" spans="1:8" x14ac:dyDescent="0.15">
      <c r="A7" s="154" t="s">
        <v>551</v>
      </c>
      <c r="B7" s="159"/>
      <c r="C7" s="160"/>
      <c r="D7" s="161">
        <v>33167</v>
      </c>
      <c r="E7" s="162"/>
      <c r="F7" s="163">
        <v>68468</v>
      </c>
      <c r="G7" s="164"/>
      <c r="H7" s="165"/>
    </row>
    <row r="8" spans="1:8" x14ac:dyDescent="0.15">
      <c r="A8" s="166"/>
      <c r="B8" s="167"/>
      <c r="C8" s="168"/>
      <c r="D8" s="169">
        <v>25358</v>
      </c>
      <c r="E8" s="170"/>
      <c r="F8" s="171">
        <v>34140</v>
      </c>
      <c r="G8" s="172"/>
      <c r="H8" s="173"/>
    </row>
    <row r="9" spans="1:8" x14ac:dyDescent="0.15">
      <c r="A9" s="154" t="s">
        <v>552</v>
      </c>
      <c r="B9" s="159"/>
      <c r="C9" s="160"/>
      <c r="D9" s="161">
        <v>71814</v>
      </c>
      <c r="E9" s="162"/>
      <c r="F9" s="163">
        <v>69729</v>
      </c>
      <c r="G9" s="164"/>
      <c r="H9" s="165"/>
    </row>
    <row r="10" spans="1:8" x14ac:dyDescent="0.15">
      <c r="A10" s="166"/>
      <c r="B10" s="167"/>
      <c r="C10" s="168"/>
      <c r="D10" s="169">
        <v>63349</v>
      </c>
      <c r="E10" s="170"/>
      <c r="F10" s="171">
        <v>38908</v>
      </c>
      <c r="G10" s="172"/>
      <c r="H10" s="173"/>
    </row>
    <row r="11" spans="1:8" x14ac:dyDescent="0.15">
      <c r="A11" s="154" t="s">
        <v>553</v>
      </c>
      <c r="B11" s="159"/>
      <c r="C11" s="160"/>
      <c r="D11" s="161">
        <v>117952</v>
      </c>
      <c r="E11" s="162"/>
      <c r="F11" s="163">
        <v>74581</v>
      </c>
      <c r="G11" s="164"/>
      <c r="H11" s="165"/>
    </row>
    <row r="12" spans="1:8" x14ac:dyDescent="0.15">
      <c r="A12" s="166"/>
      <c r="B12" s="167"/>
      <c r="C12" s="174"/>
      <c r="D12" s="169">
        <v>95813</v>
      </c>
      <c r="E12" s="170"/>
      <c r="F12" s="171">
        <v>41563</v>
      </c>
      <c r="G12" s="172"/>
      <c r="H12" s="173"/>
    </row>
    <row r="13" spans="1:8" x14ac:dyDescent="0.15">
      <c r="A13" s="154"/>
      <c r="B13" s="159"/>
      <c r="C13" s="175"/>
      <c r="D13" s="176">
        <v>59600</v>
      </c>
      <c r="E13" s="177"/>
      <c r="F13" s="178">
        <v>72823</v>
      </c>
      <c r="G13" s="179"/>
      <c r="H13" s="165"/>
    </row>
    <row r="14" spans="1:8" x14ac:dyDescent="0.15">
      <c r="A14" s="166"/>
      <c r="B14" s="167"/>
      <c r="C14" s="168"/>
      <c r="D14" s="169">
        <v>47720</v>
      </c>
      <c r="E14" s="170"/>
      <c r="F14" s="171">
        <v>39095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v>
      </c>
      <c r="C19" s="180">
        <f>ROUND(VALUE(SUBSTITUTE(実質収支比率等に係る経年分析!G$48,"▲","-")),2)</f>
        <v>5.19</v>
      </c>
      <c r="D19" s="180">
        <f>ROUND(VALUE(SUBSTITUTE(実質収支比率等に係る経年分析!H$48,"▲","-")),2)</f>
        <v>4.5</v>
      </c>
      <c r="E19" s="180">
        <f>ROUND(VALUE(SUBSTITUTE(実質収支比率等に係る経年分析!I$48,"▲","-")),2)</f>
        <v>4.41</v>
      </c>
      <c r="F19" s="180">
        <f>ROUND(VALUE(SUBSTITUTE(実質収支比率等に係る経年分析!J$48,"▲","-")),2)</f>
        <v>5.16</v>
      </c>
    </row>
    <row r="20" spans="1:11" x14ac:dyDescent="0.15">
      <c r="A20" s="180" t="s">
        <v>54</v>
      </c>
      <c r="B20" s="180">
        <f>ROUND(VALUE(SUBSTITUTE(実質収支比率等に係る経年分析!F$47,"▲","-")),2)</f>
        <v>20.2</v>
      </c>
      <c r="C20" s="180">
        <f>ROUND(VALUE(SUBSTITUTE(実質収支比率等に係る経年分析!G$47,"▲","-")),2)</f>
        <v>17.5</v>
      </c>
      <c r="D20" s="180">
        <f>ROUND(VALUE(SUBSTITUTE(実質収支比率等に係る経年分析!H$47,"▲","-")),2)</f>
        <v>15.7</v>
      </c>
      <c r="E20" s="180">
        <f>ROUND(VALUE(SUBSTITUTE(実質収支比率等に係る経年分析!I$47,"▲","-")),2)</f>
        <v>14.79</v>
      </c>
      <c r="F20" s="180">
        <f>ROUND(VALUE(SUBSTITUTE(実質収支比率等に係る経年分析!J$47,"▲","-")),2)</f>
        <v>11.04</v>
      </c>
    </row>
    <row r="21" spans="1:11" x14ac:dyDescent="0.15">
      <c r="A21" s="180" t="s">
        <v>55</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-2.2200000000000002</v>
      </c>
      <c r="D21" s="180">
        <f>IF(ISNUMBER(VALUE(SUBSTITUTE(実質収支比率等に係る経年分析!H$49,"▲","-"))),ROUND(VALUE(SUBSTITUTE(実質収支比率等に係る経年分析!H$49,"▲","-")),2),NA())</f>
        <v>-2.56</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-3.19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0.57999999999999996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882</v>
      </c>
      <c r="E42" s="182"/>
      <c r="F42" s="182"/>
      <c r="G42" s="182">
        <f>'実質公債費比率（分子）の構造'!L$52</f>
        <v>910</v>
      </c>
      <c r="H42" s="182"/>
      <c r="I42" s="182"/>
      <c r="J42" s="182">
        <f>'実質公債費比率（分子）の構造'!M$52</f>
        <v>924</v>
      </c>
      <c r="K42" s="182"/>
      <c r="L42" s="182"/>
      <c r="M42" s="182">
        <f>'実質公債費比率（分子）の構造'!N$52</f>
        <v>945</v>
      </c>
      <c r="N42" s="182"/>
      <c r="O42" s="182"/>
      <c r="P42" s="182">
        <f>'実質公債費比率（分子）の構造'!O$52</f>
        <v>935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90</v>
      </c>
      <c r="C45" s="182"/>
      <c r="D45" s="182"/>
      <c r="E45" s="182">
        <f>'実質公債費比率（分子）の構造'!L$49</f>
        <v>31</v>
      </c>
      <c r="F45" s="182"/>
      <c r="G45" s="182"/>
      <c r="H45" s="182">
        <f>'実質公債費比率（分子）の構造'!M$49</f>
        <v>0</v>
      </c>
      <c r="I45" s="182"/>
      <c r="J45" s="182"/>
      <c r="K45" s="182">
        <f>'実質公債費比率（分子）の構造'!N$49</f>
        <v>0</v>
      </c>
      <c r="L45" s="182"/>
      <c r="M45" s="182"/>
      <c r="N45" s="182">
        <f>'実質公債費比率（分子）の構造'!O$49</f>
        <v>8</v>
      </c>
      <c r="O45" s="182"/>
      <c r="P45" s="182"/>
    </row>
    <row r="46" spans="1:16" x14ac:dyDescent="0.15">
      <c r="A46" s="182" t="s">
        <v>66</v>
      </c>
      <c r="B46" s="182">
        <f>'実質公債費比率（分子）の構造'!K$48</f>
        <v>251</v>
      </c>
      <c r="C46" s="182"/>
      <c r="D46" s="182"/>
      <c r="E46" s="182">
        <f>'実質公債費比率（分子）の構造'!L$48</f>
        <v>293</v>
      </c>
      <c r="F46" s="182"/>
      <c r="G46" s="182"/>
      <c r="H46" s="182">
        <f>'実質公債費比率（分子）の構造'!M$48</f>
        <v>311</v>
      </c>
      <c r="I46" s="182"/>
      <c r="J46" s="182"/>
      <c r="K46" s="182">
        <f>'実質公債費比率（分子）の構造'!N$48</f>
        <v>326</v>
      </c>
      <c r="L46" s="182"/>
      <c r="M46" s="182"/>
      <c r="N46" s="182">
        <f>'実質公債費比率（分子）の構造'!O$48</f>
        <v>352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1115</v>
      </c>
      <c r="C49" s="182"/>
      <c r="D49" s="182"/>
      <c r="E49" s="182">
        <f>'実質公債費比率（分子）の構造'!L$45</f>
        <v>1209</v>
      </c>
      <c r="F49" s="182"/>
      <c r="G49" s="182"/>
      <c r="H49" s="182">
        <f>'実質公債費比率（分子）の構造'!M$45</f>
        <v>1183</v>
      </c>
      <c r="I49" s="182"/>
      <c r="J49" s="182"/>
      <c r="K49" s="182">
        <f>'実質公債費比率（分子）の構造'!N$45</f>
        <v>1142</v>
      </c>
      <c r="L49" s="182"/>
      <c r="M49" s="182"/>
      <c r="N49" s="182">
        <f>'実質公債費比率（分子）の構造'!O$45</f>
        <v>1094</v>
      </c>
      <c r="O49" s="182"/>
      <c r="P49" s="182"/>
    </row>
    <row r="50" spans="1:16" x14ac:dyDescent="0.15">
      <c r="A50" s="182" t="s">
        <v>70</v>
      </c>
      <c r="B50" s="182" t="e">
        <f>NA()</f>
        <v>#N/A</v>
      </c>
      <c r="C50" s="182">
        <f>IF(ISNUMBER('実質公債費比率（分子）の構造'!K$53),'実質公債費比率（分子）の構造'!K$53,NA())</f>
        <v>574</v>
      </c>
      <c r="D50" s="182" t="e">
        <f>NA()</f>
        <v>#N/A</v>
      </c>
      <c r="E50" s="182" t="e">
        <f>NA()</f>
        <v>#N/A</v>
      </c>
      <c r="F50" s="182">
        <f>IF(ISNUMBER('実質公債費比率（分子）の構造'!L$53),'実質公債費比率（分子）の構造'!L$53,NA())</f>
        <v>623</v>
      </c>
      <c r="G50" s="182" t="e">
        <f>NA()</f>
        <v>#N/A</v>
      </c>
      <c r="H50" s="182" t="e">
        <f>NA()</f>
        <v>#N/A</v>
      </c>
      <c r="I50" s="182">
        <f>IF(ISNUMBER('実質公債費比率（分子）の構造'!M$53),'実質公債費比率（分子）の構造'!M$53,NA())</f>
        <v>570</v>
      </c>
      <c r="J50" s="182" t="e">
        <f>NA()</f>
        <v>#N/A</v>
      </c>
      <c r="K50" s="182" t="e">
        <f>NA()</f>
        <v>#N/A</v>
      </c>
      <c r="L50" s="182">
        <f>IF(ISNUMBER('実質公債費比率（分子）の構造'!N$53),'実質公債費比率（分子）の構造'!N$53,NA())</f>
        <v>523</v>
      </c>
      <c r="M50" s="182" t="e">
        <f>NA()</f>
        <v>#N/A</v>
      </c>
      <c r="N50" s="182" t="e">
        <f>NA()</f>
        <v>#N/A</v>
      </c>
      <c r="O50" s="182">
        <f>IF(ISNUMBER('実質公債費比率（分子）の構造'!O$53),'実質公債費比率（分子）の構造'!O$53,NA())</f>
        <v>519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11677</v>
      </c>
      <c r="E56" s="181"/>
      <c r="F56" s="181"/>
      <c r="G56" s="181">
        <f>'将来負担比率（分子）の構造'!J$52</f>
        <v>11282</v>
      </c>
      <c r="H56" s="181"/>
      <c r="I56" s="181"/>
      <c r="J56" s="181">
        <f>'将来負担比率（分子）の構造'!K$52</f>
        <v>11397</v>
      </c>
      <c r="K56" s="181"/>
      <c r="L56" s="181"/>
      <c r="M56" s="181">
        <f>'将来負担比率（分子）の構造'!L$52</f>
        <v>12822</v>
      </c>
      <c r="N56" s="181"/>
      <c r="O56" s="181"/>
      <c r="P56" s="181">
        <f>'将来負担比率（分子）の構造'!M$52</f>
        <v>13341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2921</v>
      </c>
      <c r="E58" s="181"/>
      <c r="F58" s="181"/>
      <c r="G58" s="181">
        <f>'将来負担比率（分子）の構造'!J$50</f>
        <v>2637</v>
      </c>
      <c r="H58" s="181"/>
      <c r="I58" s="181"/>
      <c r="J58" s="181">
        <f>'将来負担比率（分子）の構造'!K$50</f>
        <v>2303</v>
      </c>
      <c r="K58" s="181"/>
      <c r="L58" s="181"/>
      <c r="M58" s="181">
        <f>'将来負担比率（分子）の構造'!L$50</f>
        <v>2315</v>
      </c>
      <c r="N58" s="181"/>
      <c r="O58" s="181"/>
      <c r="P58" s="181">
        <f>'将来負担比率（分子）の構造'!M$50</f>
        <v>2107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2293</v>
      </c>
      <c r="C62" s="181"/>
      <c r="D62" s="181"/>
      <c r="E62" s="181">
        <f>'将来負担比率（分子）の構造'!J$45</f>
        <v>2314</v>
      </c>
      <c r="F62" s="181"/>
      <c r="G62" s="181"/>
      <c r="H62" s="181">
        <f>'将来負担比率（分子）の構造'!K$45</f>
        <v>2310</v>
      </c>
      <c r="I62" s="181"/>
      <c r="J62" s="181"/>
      <c r="K62" s="181">
        <f>'将来負担比率（分子）の構造'!L$45</f>
        <v>2233</v>
      </c>
      <c r="L62" s="181"/>
      <c r="M62" s="181"/>
      <c r="N62" s="181">
        <f>'将来負担比率（分子）の構造'!M$45</f>
        <v>2205</v>
      </c>
      <c r="O62" s="181"/>
      <c r="P62" s="181"/>
    </row>
    <row r="63" spans="1:16" x14ac:dyDescent="0.15">
      <c r="A63" s="181" t="s">
        <v>33</v>
      </c>
      <c r="B63" s="181">
        <f>'将来負担比率（分子）の構造'!I$44</f>
        <v>36</v>
      </c>
      <c r="C63" s="181"/>
      <c r="D63" s="181"/>
      <c r="E63" s="181" t="str">
        <f>'将来負担比率（分子）の構造'!J$44</f>
        <v>-</v>
      </c>
      <c r="F63" s="181"/>
      <c r="G63" s="181"/>
      <c r="H63" s="181" t="str">
        <f>'将来負担比率（分子）の構造'!K$44</f>
        <v>-</v>
      </c>
      <c r="I63" s="181"/>
      <c r="J63" s="181"/>
      <c r="K63" s="181">
        <f>'将来負担比率（分子）の構造'!L$44</f>
        <v>87</v>
      </c>
      <c r="L63" s="181"/>
      <c r="M63" s="181"/>
      <c r="N63" s="181">
        <f>'将来負担比率（分子）の構造'!M$44</f>
        <v>164</v>
      </c>
      <c r="O63" s="181"/>
      <c r="P63" s="181"/>
    </row>
    <row r="64" spans="1:16" x14ac:dyDescent="0.15">
      <c r="A64" s="181" t="s">
        <v>32</v>
      </c>
      <c r="B64" s="181">
        <f>'将来負担比率（分子）の構造'!I$43</f>
        <v>5459</v>
      </c>
      <c r="C64" s="181"/>
      <c r="D64" s="181"/>
      <c r="E64" s="181">
        <f>'将来負担比率（分子）の構造'!J$43</f>
        <v>5972</v>
      </c>
      <c r="F64" s="181"/>
      <c r="G64" s="181"/>
      <c r="H64" s="181">
        <f>'将来負担比率（分子）の構造'!K$43</f>
        <v>6841</v>
      </c>
      <c r="I64" s="181"/>
      <c r="J64" s="181"/>
      <c r="K64" s="181">
        <f>'将来負担比率（分子）の構造'!L$43</f>
        <v>7238</v>
      </c>
      <c r="L64" s="181"/>
      <c r="M64" s="181"/>
      <c r="N64" s="181">
        <f>'将来負担比率（分子）の構造'!M$43</f>
        <v>7457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10995</v>
      </c>
      <c r="C66" s="181"/>
      <c r="D66" s="181"/>
      <c r="E66" s="181">
        <f>'将来負担比率（分子）の構造'!J$41</f>
        <v>10395</v>
      </c>
      <c r="F66" s="181"/>
      <c r="G66" s="181"/>
      <c r="H66" s="181">
        <f>'将来負担比率（分子）の構造'!K$41</f>
        <v>10052</v>
      </c>
      <c r="I66" s="181"/>
      <c r="J66" s="181"/>
      <c r="K66" s="181">
        <f>'将来負担比率（分子）の構造'!L$41</f>
        <v>11526</v>
      </c>
      <c r="L66" s="181"/>
      <c r="M66" s="181"/>
      <c r="N66" s="181">
        <f>'将来負担比率（分子）の構造'!M$41</f>
        <v>14653</v>
      </c>
      <c r="O66" s="181"/>
      <c r="P66" s="181"/>
    </row>
    <row r="67" spans="1:16" x14ac:dyDescent="0.15">
      <c r="A67" s="181" t="s">
        <v>74</v>
      </c>
      <c r="B67" s="181" t="e">
        <f>NA()</f>
        <v>#N/A</v>
      </c>
      <c r="C67" s="181">
        <f>IF(ISNUMBER('将来負担比率（分子）の構造'!I$53), IF('将来負担比率（分子）の構造'!I$53 &lt; 0, 0, '将来負担比率（分子）の構造'!I$53), NA())</f>
        <v>4186</v>
      </c>
      <c r="D67" s="181" t="e">
        <f>NA()</f>
        <v>#N/A</v>
      </c>
      <c r="E67" s="181" t="e">
        <f>NA()</f>
        <v>#N/A</v>
      </c>
      <c r="F67" s="181">
        <f>IF(ISNUMBER('将来負担比率（分子）の構造'!J$53), IF('将来負担比率（分子）の構造'!J$53 &lt; 0, 0, '将来負担比率（分子）の構造'!J$53), NA())</f>
        <v>4762</v>
      </c>
      <c r="G67" s="181" t="e">
        <f>NA()</f>
        <v>#N/A</v>
      </c>
      <c r="H67" s="181" t="e">
        <f>NA()</f>
        <v>#N/A</v>
      </c>
      <c r="I67" s="181">
        <f>IF(ISNUMBER('将来負担比率（分子）の構造'!K$53), IF('将来負担比率（分子）の構造'!K$53 &lt; 0, 0, '将来負担比率（分子）の構造'!K$53), NA())</f>
        <v>5503</v>
      </c>
      <c r="J67" s="181" t="e">
        <f>NA()</f>
        <v>#N/A</v>
      </c>
      <c r="K67" s="181" t="e">
        <f>NA()</f>
        <v>#N/A</v>
      </c>
      <c r="L67" s="181">
        <f>IF(ISNUMBER('将来負担比率（分子）の構造'!L$53), IF('将来負担比率（分子）の構造'!L$53 &lt; 0, 0, '将来負担比率（分子）の構造'!L$53), NA())</f>
        <v>5947</v>
      </c>
      <c r="M67" s="181" t="e">
        <f>NA()</f>
        <v>#N/A</v>
      </c>
      <c r="N67" s="181" t="e">
        <f>NA()</f>
        <v>#N/A</v>
      </c>
      <c r="O67" s="181">
        <f>IF(ISNUMBER('将来負担比率（分子）の構造'!M$53), IF('将来負担比率（分子）の構造'!M$53 &lt; 0, 0, '将来負担比率（分子）の構造'!M$53), NA())</f>
        <v>9032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1590</v>
      </c>
      <c r="C72" s="185">
        <f>基金残高に係る経年分析!G55</f>
        <v>1532</v>
      </c>
      <c r="D72" s="185">
        <f>基金残高に係る経年分析!H55</f>
        <v>1132</v>
      </c>
    </row>
    <row r="73" spans="1:16" x14ac:dyDescent="0.15">
      <c r="A73" s="184" t="s">
        <v>77</v>
      </c>
      <c r="B73" s="185">
        <f>基金残高に係る経年分析!F56</f>
        <v>173</v>
      </c>
      <c r="C73" s="185">
        <f>基金残高に係る経年分析!G56</f>
        <v>173</v>
      </c>
      <c r="D73" s="185">
        <f>基金残高に係る経年分析!H56</f>
        <v>173</v>
      </c>
    </row>
    <row r="74" spans="1:16" x14ac:dyDescent="0.15">
      <c r="A74" s="184" t="s">
        <v>78</v>
      </c>
      <c r="B74" s="185">
        <f>基金残高に係る経年分析!F57</f>
        <v>496</v>
      </c>
      <c r="C74" s="185">
        <f>基金残高に係る経年分析!G57</f>
        <v>511</v>
      </c>
      <c r="D74" s="185">
        <f>基金残高に係る経年分析!H57</f>
        <v>218</v>
      </c>
    </row>
  </sheetData>
  <sheetProtection algorithmName="SHA-512" hashValue="zy0KiZfSxAQ3w1nyu0OypHOtnJPtXdY0B7qmzTIBtSl+Mcf736Fm0u8P+ZUT94PHfKPwqgk4hpd9mYZJWxxRqA==" saltValue="+kQGfoSA71Rr0vUJNt76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8590782</v>
      </c>
      <c r="S5" s="673"/>
      <c r="T5" s="673"/>
      <c r="U5" s="673"/>
      <c r="V5" s="673"/>
      <c r="W5" s="673"/>
      <c r="X5" s="673"/>
      <c r="Y5" s="674"/>
      <c r="Z5" s="675">
        <v>44</v>
      </c>
      <c r="AA5" s="675"/>
      <c r="AB5" s="675"/>
      <c r="AC5" s="675"/>
      <c r="AD5" s="676">
        <v>8590782</v>
      </c>
      <c r="AE5" s="676"/>
      <c r="AF5" s="676"/>
      <c r="AG5" s="676"/>
      <c r="AH5" s="676"/>
      <c r="AI5" s="676"/>
      <c r="AJ5" s="676"/>
      <c r="AK5" s="676"/>
      <c r="AL5" s="677">
        <v>82.6</v>
      </c>
      <c r="AM5" s="678"/>
      <c r="AN5" s="678"/>
      <c r="AO5" s="679"/>
      <c r="AP5" s="669" t="s">
        <v>225</v>
      </c>
      <c r="AQ5" s="670"/>
      <c r="AR5" s="670"/>
      <c r="AS5" s="670"/>
      <c r="AT5" s="670"/>
      <c r="AU5" s="670"/>
      <c r="AV5" s="670"/>
      <c r="AW5" s="670"/>
      <c r="AX5" s="670"/>
      <c r="AY5" s="670"/>
      <c r="AZ5" s="670"/>
      <c r="BA5" s="670"/>
      <c r="BB5" s="670"/>
      <c r="BC5" s="670"/>
      <c r="BD5" s="670"/>
      <c r="BE5" s="670"/>
      <c r="BF5" s="671"/>
      <c r="BG5" s="683">
        <v>8590109</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340673</v>
      </c>
      <c r="S6" s="684"/>
      <c r="T6" s="684"/>
      <c r="U6" s="684"/>
      <c r="V6" s="684"/>
      <c r="W6" s="684"/>
      <c r="X6" s="684"/>
      <c r="Y6" s="685"/>
      <c r="Z6" s="686">
        <v>1.7</v>
      </c>
      <c r="AA6" s="686"/>
      <c r="AB6" s="686"/>
      <c r="AC6" s="686"/>
      <c r="AD6" s="687">
        <v>340673</v>
      </c>
      <c r="AE6" s="687"/>
      <c r="AF6" s="687"/>
      <c r="AG6" s="687"/>
      <c r="AH6" s="687"/>
      <c r="AI6" s="687"/>
      <c r="AJ6" s="687"/>
      <c r="AK6" s="687"/>
      <c r="AL6" s="688">
        <v>3.3</v>
      </c>
      <c r="AM6" s="689"/>
      <c r="AN6" s="689"/>
      <c r="AO6" s="690"/>
      <c r="AP6" s="680" t="s">
        <v>230</v>
      </c>
      <c r="AQ6" s="681"/>
      <c r="AR6" s="681"/>
      <c r="AS6" s="681"/>
      <c r="AT6" s="681"/>
      <c r="AU6" s="681"/>
      <c r="AV6" s="681"/>
      <c r="AW6" s="681"/>
      <c r="AX6" s="681"/>
      <c r="AY6" s="681"/>
      <c r="AZ6" s="681"/>
      <c r="BA6" s="681"/>
      <c r="BB6" s="681"/>
      <c r="BC6" s="681"/>
      <c r="BD6" s="681"/>
      <c r="BE6" s="681"/>
      <c r="BF6" s="682"/>
      <c r="BG6" s="683">
        <v>8590109</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160002</v>
      </c>
      <c r="CS6" s="684"/>
      <c r="CT6" s="684"/>
      <c r="CU6" s="684"/>
      <c r="CV6" s="684"/>
      <c r="CW6" s="684"/>
      <c r="CX6" s="684"/>
      <c r="CY6" s="685"/>
      <c r="CZ6" s="677">
        <v>0.8</v>
      </c>
      <c r="DA6" s="678"/>
      <c r="DB6" s="678"/>
      <c r="DC6" s="697"/>
      <c r="DD6" s="692" t="s">
        <v>232</v>
      </c>
      <c r="DE6" s="684"/>
      <c r="DF6" s="684"/>
      <c r="DG6" s="684"/>
      <c r="DH6" s="684"/>
      <c r="DI6" s="684"/>
      <c r="DJ6" s="684"/>
      <c r="DK6" s="684"/>
      <c r="DL6" s="684"/>
      <c r="DM6" s="684"/>
      <c r="DN6" s="684"/>
      <c r="DO6" s="684"/>
      <c r="DP6" s="685"/>
      <c r="DQ6" s="692">
        <v>160002</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5957</v>
      </c>
      <c r="S7" s="684"/>
      <c r="T7" s="684"/>
      <c r="U7" s="684"/>
      <c r="V7" s="684"/>
      <c r="W7" s="684"/>
      <c r="X7" s="684"/>
      <c r="Y7" s="685"/>
      <c r="Z7" s="686">
        <v>0</v>
      </c>
      <c r="AA7" s="686"/>
      <c r="AB7" s="686"/>
      <c r="AC7" s="686"/>
      <c r="AD7" s="687">
        <v>5957</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3124353</v>
      </c>
      <c r="BH7" s="684"/>
      <c r="BI7" s="684"/>
      <c r="BJ7" s="684"/>
      <c r="BK7" s="684"/>
      <c r="BL7" s="684"/>
      <c r="BM7" s="684"/>
      <c r="BN7" s="685"/>
      <c r="BO7" s="686">
        <v>36.4</v>
      </c>
      <c r="BP7" s="686"/>
      <c r="BQ7" s="686"/>
      <c r="BR7" s="686"/>
      <c r="BS7" s="687" t="s">
        <v>232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5159696</v>
      </c>
      <c r="CS7" s="684"/>
      <c r="CT7" s="684"/>
      <c r="CU7" s="684"/>
      <c r="CV7" s="684"/>
      <c r="CW7" s="684"/>
      <c r="CX7" s="684"/>
      <c r="CY7" s="685"/>
      <c r="CZ7" s="686">
        <v>27.3</v>
      </c>
      <c r="DA7" s="686"/>
      <c r="DB7" s="686"/>
      <c r="DC7" s="686"/>
      <c r="DD7" s="692">
        <v>3491398</v>
      </c>
      <c r="DE7" s="684"/>
      <c r="DF7" s="684"/>
      <c r="DG7" s="684"/>
      <c r="DH7" s="684"/>
      <c r="DI7" s="684"/>
      <c r="DJ7" s="684"/>
      <c r="DK7" s="684"/>
      <c r="DL7" s="684"/>
      <c r="DM7" s="684"/>
      <c r="DN7" s="684"/>
      <c r="DO7" s="684"/>
      <c r="DP7" s="685"/>
      <c r="DQ7" s="692">
        <v>1529373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41454</v>
      </c>
      <c r="S8" s="684"/>
      <c r="T8" s="684"/>
      <c r="U8" s="684"/>
      <c r="V8" s="684"/>
      <c r="W8" s="684"/>
      <c r="X8" s="684"/>
      <c r="Y8" s="685"/>
      <c r="Z8" s="686">
        <v>0.2</v>
      </c>
      <c r="AA8" s="686"/>
      <c r="AB8" s="686"/>
      <c r="AC8" s="686"/>
      <c r="AD8" s="687">
        <v>41454</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83565</v>
      </c>
      <c r="BH8" s="684"/>
      <c r="BI8" s="684"/>
      <c r="BJ8" s="684"/>
      <c r="BK8" s="684"/>
      <c r="BL8" s="684"/>
      <c r="BM8" s="684"/>
      <c r="BN8" s="685"/>
      <c r="BO8" s="686">
        <v>1</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5981836</v>
      </c>
      <c r="CS8" s="684"/>
      <c r="CT8" s="684"/>
      <c r="CU8" s="684"/>
      <c r="CV8" s="684"/>
      <c r="CW8" s="684"/>
      <c r="CX8" s="684"/>
      <c r="CY8" s="685"/>
      <c r="CZ8" s="686">
        <v>31.6</v>
      </c>
      <c r="DA8" s="686"/>
      <c r="DB8" s="686"/>
      <c r="DC8" s="686"/>
      <c r="DD8" s="692">
        <v>15106</v>
      </c>
      <c r="DE8" s="684"/>
      <c r="DF8" s="684"/>
      <c r="DG8" s="684"/>
      <c r="DH8" s="684"/>
      <c r="DI8" s="684"/>
      <c r="DJ8" s="684"/>
      <c r="DK8" s="684"/>
      <c r="DL8" s="684"/>
      <c r="DM8" s="684"/>
      <c r="DN8" s="684"/>
      <c r="DO8" s="684"/>
      <c r="DP8" s="685"/>
      <c r="DQ8" s="692">
        <v>3665389</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21437</v>
      </c>
      <c r="S9" s="684"/>
      <c r="T9" s="684"/>
      <c r="U9" s="684"/>
      <c r="V9" s="684"/>
      <c r="W9" s="684"/>
      <c r="X9" s="684"/>
      <c r="Y9" s="685"/>
      <c r="Z9" s="686">
        <v>0.1</v>
      </c>
      <c r="AA9" s="686"/>
      <c r="AB9" s="686"/>
      <c r="AC9" s="686"/>
      <c r="AD9" s="687">
        <v>21437</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2544169</v>
      </c>
      <c r="BH9" s="684"/>
      <c r="BI9" s="684"/>
      <c r="BJ9" s="684"/>
      <c r="BK9" s="684"/>
      <c r="BL9" s="684"/>
      <c r="BM9" s="684"/>
      <c r="BN9" s="685"/>
      <c r="BO9" s="686">
        <v>29.6</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1084252</v>
      </c>
      <c r="CS9" s="684"/>
      <c r="CT9" s="684"/>
      <c r="CU9" s="684"/>
      <c r="CV9" s="684"/>
      <c r="CW9" s="684"/>
      <c r="CX9" s="684"/>
      <c r="CY9" s="685"/>
      <c r="CZ9" s="686">
        <v>5.7</v>
      </c>
      <c r="DA9" s="686"/>
      <c r="DB9" s="686"/>
      <c r="DC9" s="686"/>
      <c r="DD9" s="692">
        <v>104051</v>
      </c>
      <c r="DE9" s="684"/>
      <c r="DF9" s="684"/>
      <c r="DG9" s="684"/>
      <c r="DH9" s="684"/>
      <c r="DI9" s="684"/>
      <c r="DJ9" s="684"/>
      <c r="DK9" s="684"/>
      <c r="DL9" s="684"/>
      <c r="DM9" s="684"/>
      <c r="DN9" s="684"/>
      <c r="DO9" s="684"/>
      <c r="DP9" s="685"/>
      <c r="DQ9" s="692">
        <v>970255</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152782</v>
      </c>
      <c r="BH10" s="684"/>
      <c r="BI10" s="684"/>
      <c r="BJ10" s="684"/>
      <c r="BK10" s="684"/>
      <c r="BL10" s="684"/>
      <c r="BM10" s="684"/>
      <c r="BN10" s="685"/>
      <c r="BO10" s="686">
        <v>1.8</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30</v>
      </c>
      <c r="CS10" s="684"/>
      <c r="CT10" s="684"/>
      <c r="CU10" s="684"/>
      <c r="CV10" s="684"/>
      <c r="CW10" s="684"/>
      <c r="CX10" s="684"/>
      <c r="CY10" s="685"/>
      <c r="CZ10" s="686">
        <v>0</v>
      </c>
      <c r="DA10" s="686"/>
      <c r="DB10" s="686"/>
      <c r="DC10" s="686"/>
      <c r="DD10" s="692" t="s">
        <v>232</v>
      </c>
      <c r="DE10" s="684"/>
      <c r="DF10" s="684"/>
      <c r="DG10" s="684"/>
      <c r="DH10" s="684"/>
      <c r="DI10" s="684"/>
      <c r="DJ10" s="684"/>
      <c r="DK10" s="684"/>
      <c r="DL10" s="684"/>
      <c r="DM10" s="684"/>
      <c r="DN10" s="684"/>
      <c r="DO10" s="684"/>
      <c r="DP10" s="685"/>
      <c r="DQ10" s="692">
        <v>30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803862</v>
      </c>
      <c r="S11" s="684"/>
      <c r="T11" s="684"/>
      <c r="U11" s="684"/>
      <c r="V11" s="684"/>
      <c r="W11" s="684"/>
      <c r="X11" s="684"/>
      <c r="Y11" s="685"/>
      <c r="Z11" s="688">
        <v>4.0999999999999996</v>
      </c>
      <c r="AA11" s="689"/>
      <c r="AB11" s="689"/>
      <c r="AC11" s="701"/>
      <c r="AD11" s="692">
        <v>803862</v>
      </c>
      <c r="AE11" s="684"/>
      <c r="AF11" s="684"/>
      <c r="AG11" s="684"/>
      <c r="AH11" s="684"/>
      <c r="AI11" s="684"/>
      <c r="AJ11" s="684"/>
      <c r="AK11" s="685"/>
      <c r="AL11" s="688">
        <v>7.7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343837</v>
      </c>
      <c r="BH11" s="684"/>
      <c r="BI11" s="684"/>
      <c r="BJ11" s="684"/>
      <c r="BK11" s="684"/>
      <c r="BL11" s="684"/>
      <c r="BM11" s="684"/>
      <c r="BN11" s="685"/>
      <c r="BO11" s="686">
        <v>4</v>
      </c>
      <c r="BP11" s="686"/>
      <c r="BQ11" s="686"/>
      <c r="BR11" s="686"/>
      <c r="BS11" s="692" t="s">
        <v>137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1044062</v>
      </c>
      <c r="CS11" s="684"/>
      <c r="CT11" s="684"/>
      <c r="CU11" s="684"/>
      <c r="CV11" s="684"/>
      <c r="CW11" s="684"/>
      <c r="CX11" s="684"/>
      <c r="CY11" s="685"/>
      <c r="CZ11" s="686">
        <v>5.5</v>
      </c>
      <c r="DA11" s="686"/>
      <c r="DB11" s="686"/>
      <c r="DC11" s="686"/>
      <c r="DD11" s="692">
        <v>281246</v>
      </c>
      <c r="DE11" s="684"/>
      <c r="DF11" s="684"/>
      <c r="DG11" s="684"/>
      <c r="DH11" s="684"/>
      <c r="DI11" s="684"/>
      <c r="DJ11" s="684"/>
      <c r="DK11" s="684"/>
      <c r="DL11" s="684"/>
      <c r="DM11" s="684"/>
      <c r="DN11" s="684"/>
      <c r="DO11" s="684"/>
      <c r="DP11" s="685"/>
      <c r="DQ11" s="692">
        <v>550265</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12699</v>
      </c>
      <c r="S12" s="684"/>
      <c r="T12" s="684"/>
      <c r="U12" s="684"/>
      <c r="V12" s="684"/>
      <c r="W12" s="684"/>
      <c r="X12" s="684"/>
      <c r="Y12" s="685"/>
      <c r="Z12" s="686">
        <v>0.1</v>
      </c>
      <c r="AA12" s="686"/>
      <c r="AB12" s="686"/>
      <c r="AC12" s="686"/>
      <c r="AD12" s="687">
        <v>12699</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5062010</v>
      </c>
      <c r="BH12" s="684"/>
      <c r="BI12" s="684"/>
      <c r="BJ12" s="684"/>
      <c r="BK12" s="684"/>
      <c r="BL12" s="684"/>
      <c r="BM12" s="684"/>
      <c r="BN12" s="685"/>
      <c r="BO12" s="686">
        <v>58.9</v>
      </c>
      <c r="BP12" s="686"/>
      <c r="BQ12" s="686"/>
      <c r="BR12" s="686"/>
      <c r="BS12" s="692" t="s">
        <v>232</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312008</v>
      </c>
      <c r="CS12" s="684"/>
      <c r="CT12" s="684"/>
      <c r="CU12" s="684"/>
      <c r="CV12" s="684"/>
      <c r="CW12" s="684"/>
      <c r="CX12" s="684"/>
      <c r="CY12" s="685"/>
      <c r="CZ12" s="686">
        <v>1.6</v>
      </c>
      <c r="DA12" s="686"/>
      <c r="DB12" s="686"/>
      <c r="DC12" s="686"/>
      <c r="DD12" s="692" t="s">
        <v>232</v>
      </c>
      <c r="DE12" s="684"/>
      <c r="DF12" s="684"/>
      <c r="DG12" s="684"/>
      <c r="DH12" s="684"/>
      <c r="DI12" s="684"/>
      <c r="DJ12" s="684"/>
      <c r="DK12" s="684"/>
      <c r="DL12" s="684"/>
      <c r="DM12" s="684"/>
      <c r="DN12" s="684"/>
      <c r="DO12" s="684"/>
      <c r="DP12" s="685"/>
      <c r="DQ12" s="692">
        <v>246363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232</v>
      </c>
      <c r="AA13" s="686"/>
      <c r="AB13" s="686"/>
      <c r="AC13" s="686"/>
      <c r="AD13" s="687" t="s">
        <v>232</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4801898</v>
      </c>
      <c r="BH13" s="684"/>
      <c r="BI13" s="684"/>
      <c r="BJ13" s="684"/>
      <c r="BK13" s="684"/>
      <c r="BL13" s="684"/>
      <c r="BM13" s="684"/>
      <c r="BN13" s="685"/>
      <c r="BO13" s="686">
        <v>55.9</v>
      </c>
      <c r="BP13" s="686"/>
      <c r="BQ13" s="686"/>
      <c r="BR13" s="686"/>
      <c r="BS13" s="692" t="s">
        <v>129</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1120561</v>
      </c>
      <c r="CS13" s="684"/>
      <c r="CT13" s="684"/>
      <c r="CU13" s="684"/>
      <c r="CV13" s="684"/>
      <c r="CW13" s="684"/>
      <c r="CX13" s="684"/>
      <c r="CY13" s="685"/>
      <c r="CZ13" s="686">
        <v>5.9</v>
      </c>
      <c r="DA13" s="686"/>
      <c r="DB13" s="686"/>
      <c r="DC13" s="686"/>
      <c r="DD13" s="692">
        <v>280225</v>
      </c>
      <c r="DE13" s="684"/>
      <c r="DF13" s="684"/>
      <c r="DG13" s="684"/>
      <c r="DH13" s="684"/>
      <c r="DI13" s="684"/>
      <c r="DJ13" s="684"/>
      <c r="DK13" s="684"/>
      <c r="DL13" s="684"/>
      <c r="DM13" s="684"/>
      <c r="DN13" s="684"/>
      <c r="DO13" s="684"/>
      <c r="DP13" s="685"/>
      <c r="DQ13" s="692">
        <v>798455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55807</v>
      </c>
      <c r="S14" s="684"/>
      <c r="T14" s="684"/>
      <c r="U14" s="684"/>
      <c r="V14" s="684"/>
      <c r="W14" s="684"/>
      <c r="X14" s="684"/>
      <c r="Y14" s="685"/>
      <c r="Z14" s="686">
        <v>0.3</v>
      </c>
      <c r="AA14" s="686"/>
      <c r="AB14" s="686"/>
      <c r="AC14" s="686"/>
      <c r="AD14" s="687">
        <v>55807</v>
      </c>
      <c r="AE14" s="687"/>
      <c r="AF14" s="687"/>
      <c r="AG14" s="687"/>
      <c r="AH14" s="687"/>
      <c r="AI14" s="687"/>
      <c r="AJ14" s="687"/>
      <c r="AK14" s="687"/>
      <c r="AL14" s="688">
        <v>0.5</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103895</v>
      </c>
      <c r="BH14" s="684"/>
      <c r="BI14" s="684"/>
      <c r="BJ14" s="684"/>
      <c r="BK14" s="684"/>
      <c r="BL14" s="684"/>
      <c r="BM14" s="684"/>
      <c r="BN14" s="685"/>
      <c r="BO14" s="686">
        <v>1.2</v>
      </c>
      <c r="BP14" s="686"/>
      <c r="BQ14" s="686"/>
      <c r="BR14" s="686"/>
      <c r="BS14" s="692" t="s">
        <v>129</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815415</v>
      </c>
      <c r="CS14" s="684"/>
      <c r="CT14" s="684"/>
      <c r="CU14" s="684"/>
      <c r="CV14" s="684"/>
      <c r="CW14" s="684"/>
      <c r="CX14" s="684"/>
      <c r="CY14" s="685"/>
      <c r="CZ14" s="686">
        <v>4.3</v>
      </c>
      <c r="DA14" s="686"/>
      <c r="DB14" s="686"/>
      <c r="DC14" s="686"/>
      <c r="DD14" s="692">
        <v>119870</v>
      </c>
      <c r="DE14" s="684"/>
      <c r="DF14" s="684"/>
      <c r="DG14" s="684"/>
      <c r="DH14" s="684"/>
      <c r="DI14" s="684"/>
      <c r="DJ14" s="684"/>
      <c r="DK14" s="684"/>
      <c r="DL14" s="684"/>
      <c r="DM14" s="684"/>
      <c r="DN14" s="684"/>
      <c r="DO14" s="684"/>
      <c r="DP14" s="685"/>
      <c r="DQ14" s="692">
        <v>784663</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299851</v>
      </c>
      <c r="BH15" s="684"/>
      <c r="BI15" s="684"/>
      <c r="BJ15" s="684"/>
      <c r="BK15" s="684"/>
      <c r="BL15" s="684"/>
      <c r="BM15" s="684"/>
      <c r="BN15" s="685"/>
      <c r="BO15" s="686">
        <v>3.5</v>
      </c>
      <c r="BP15" s="686"/>
      <c r="BQ15" s="686"/>
      <c r="BR15" s="686"/>
      <c r="BS15" s="692" t="s">
        <v>137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2157877</v>
      </c>
      <c r="CS15" s="684"/>
      <c r="CT15" s="684"/>
      <c r="CU15" s="684"/>
      <c r="CV15" s="684"/>
      <c r="CW15" s="684"/>
      <c r="CX15" s="684"/>
      <c r="CY15" s="685"/>
      <c r="CZ15" s="686">
        <v>11.4</v>
      </c>
      <c r="DA15" s="686"/>
      <c r="DB15" s="686"/>
      <c r="DC15" s="686"/>
      <c r="DD15" s="692">
        <v>970645</v>
      </c>
      <c r="DE15" s="684"/>
      <c r="DF15" s="684"/>
      <c r="DG15" s="684"/>
      <c r="DH15" s="684"/>
      <c r="DI15" s="684"/>
      <c r="DJ15" s="684"/>
      <c r="DK15" s="684"/>
      <c r="DL15" s="684"/>
      <c r="DM15" s="684"/>
      <c r="DN15" s="684"/>
      <c r="DO15" s="684"/>
      <c r="DP15" s="685"/>
      <c r="DQ15" s="692">
        <v>1164030</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17212</v>
      </c>
      <c r="S16" s="684"/>
      <c r="T16" s="684"/>
      <c r="U16" s="684"/>
      <c r="V16" s="684"/>
      <c r="W16" s="684"/>
      <c r="X16" s="684"/>
      <c r="Y16" s="685"/>
      <c r="Z16" s="686">
        <v>0.1</v>
      </c>
      <c r="AA16" s="686"/>
      <c r="AB16" s="686"/>
      <c r="AC16" s="686"/>
      <c r="AD16" s="687">
        <v>17212</v>
      </c>
      <c r="AE16" s="687"/>
      <c r="AF16" s="687"/>
      <c r="AG16" s="687"/>
      <c r="AH16" s="687"/>
      <c r="AI16" s="687"/>
      <c r="AJ16" s="687"/>
      <c r="AK16" s="687"/>
      <c r="AL16" s="688">
        <v>0.2</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129</v>
      </c>
      <c r="DA16" s="686"/>
      <c r="DB16" s="686"/>
      <c r="DC16" s="686"/>
      <c r="DD16" s="692" t="s">
        <v>232</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179402</v>
      </c>
      <c r="S17" s="684"/>
      <c r="T17" s="684"/>
      <c r="U17" s="684"/>
      <c r="V17" s="684"/>
      <c r="W17" s="684"/>
      <c r="X17" s="684"/>
      <c r="Y17" s="685"/>
      <c r="Z17" s="686">
        <v>0.9</v>
      </c>
      <c r="AA17" s="686"/>
      <c r="AB17" s="686"/>
      <c r="AC17" s="686"/>
      <c r="AD17" s="687">
        <v>179402</v>
      </c>
      <c r="AE17" s="687"/>
      <c r="AF17" s="687"/>
      <c r="AG17" s="687"/>
      <c r="AH17" s="687"/>
      <c r="AI17" s="687"/>
      <c r="AJ17" s="687"/>
      <c r="AK17" s="687"/>
      <c r="AL17" s="688">
        <v>1.7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1093985</v>
      </c>
      <c r="CS17" s="684"/>
      <c r="CT17" s="684"/>
      <c r="CU17" s="684"/>
      <c r="CV17" s="684"/>
      <c r="CW17" s="684"/>
      <c r="CX17" s="684"/>
      <c r="CY17" s="685"/>
      <c r="CZ17" s="686">
        <v>5.8</v>
      </c>
      <c r="DA17" s="686"/>
      <c r="DB17" s="686"/>
      <c r="DC17" s="686"/>
      <c r="DD17" s="692" t="s">
        <v>232</v>
      </c>
      <c r="DE17" s="684"/>
      <c r="DF17" s="684"/>
      <c r="DG17" s="684"/>
      <c r="DH17" s="684"/>
      <c r="DI17" s="684"/>
      <c r="DJ17" s="684"/>
      <c r="DK17" s="684"/>
      <c r="DL17" s="684"/>
      <c r="DM17" s="684"/>
      <c r="DN17" s="684"/>
      <c r="DO17" s="684"/>
      <c r="DP17" s="685"/>
      <c r="DQ17" s="692">
        <v>1093985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42901</v>
      </c>
      <c r="S18" s="684"/>
      <c r="T18" s="684"/>
      <c r="U18" s="684"/>
      <c r="V18" s="684"/>
      <c r="W18" s="684"/>
      <c r="X18" s="684"/>
      <c r="Y18" s="685"/>
      <c r="Z18" s="686">
        <v>0.2</v>
      </c>
      <c r="AA18" s="686"/>
      <c r="AB18" s="686"/>
      <c r="AC18" s="686"/>
      <c r="AD18" s="687">
        <v>42901</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137</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8922</v>
      </c>
      <c r="S19" s="684"/>
      <c r="T19" s="684"/>
      <c r="U19" s="684"/>
      <c r="V19" s="684"/>
      <c r="W19" s="684"/>
      <c r="X19" s="684"/>
      <c r="Y19" s="685"/>
      <c r="Z19" s="686">
        <v>0</v>
      </c>
      <c r="AA19" s="686"/>
      <c r="AB19" s="686"/>
      <c r="AC19" s="686"/>
      <c r="AD19" s="687">
        <v>8922</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673</v>
      </c>
      <c r="BH19" s="684"/>
      <c r="BI19" s="684"/>
      <c r="BJ19" s="684"/>
      <c r="BK19" s="684"/>
      <c r="BL19" s="684"/>
      <c r="BM19" s="684"/>
      <c r="BN19" s="685"/>
      <c r="BO19" s="686">
        <v>0</v>
      </c>
      <c r="BP19" s="686"/>
      <c r="BQ19" s="686"/>
      <c r="BR19" s="686"/>
      <c r="BS19" s="692" t="s">
        <v>232</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996</v>
      </c>
      <c r="S20" s="684"/>
      <c r="T20" s="684"/>
      <c r="U20" s="684"/>
      <c r="V20" s="684"/>
      <c r="W20" s="684"/>
      <c r="X20" s="684"/>
      <c r="Y20" s="685"/>
      <c r="Z20" s="686">
        <v>0</v>
      </c>
      <c r="AA20" s="686"/>
      <c r="AB20" s="686"/>
      <c r="AC20" s="686"/>
      <c r="AD20" s="687">
        <v>996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673</v>
      </c>
      <c r="BH20" s="684"/>
      <c r="BI20" s="684"/>
      <c r="BJ20" s="684"/>
      <c r="BK20" s="684"/>
      <c r="BL20" s="684"/>
      <c r="BM20" s="684"/>
      <c r="BN20" s="685"/>
      <c r="BO20" s="686">
        <v>0</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18929724</v>
      </c>
      <c r="CS20" s="684"/>
      <c r="CT20" s="684"/>
      <c r="CU20" s="684"/>
      <c r="CV20" s="684"/>
      <c r="CW20" s="684"/>
      <c r="CX20" s="684"/>
      <c r="CY20" s="685"/>
      <c r="CZ20" s="686">
        <v>100</v>
      </c>
      <c r="DA20" s="686"/>
      <c r="DB20" s="686"/>
      <c r="DC20" s="686"/>
      <c r="DD20" s="692">
        <v>5262541</v>
      </c>
      <c r="DE20" s="684"/>
      <c r="DF20" s="684"/>
      <c r="DG20" s="684"/>
      <c r="DH20" s="684"/>
      <c r="DI20" s="684"/>
      <c r="DJ20" s="684"/>
      <c r="DK20" s="684"/>
      <c r="DL20" s="684"/>
      <c r="DM20" s="684"/>
      <c r="DN20" s="684"/>
      <c r="DO20" s="684"/>
      <c r="DP20" s="685"/>
      <c r="DQ20" s="692">
        <v>10962810</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126583</v>
      </c>
      <c r="S21" s="684"/>
      <c r="T21" s="684"/>
      <c r="U21" s="684"/>
      <c r="V21" s="684"/>
      <c r="W21" s="684"/>
      <c r="X21" s="684"/>
      <c r="Y21" s="685"/>
      <c r="Z21" s="686">
        <v>0.6</v>
      </c>
      <c r="AA21" s="686"/>
      <c r="AB21" s="686"/>
      <c r="AC21" s="686"/>
      <c r="AD21" s="687">
        <v>126583</v>
      </c>
      <c r="AE21" s="687"/>
      <c r="AF21" s="687"/>
      <c r="AG21" s="687"/>
      <c r="AH21" s="687"/>
      <c r="AI21" s="687"/>
      <c r="AJ21" s="687"/>
      <c r="AK21" s="687"/>
      <c r="AL21" s="688">
        <v>1.2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673</v>
      </c>
      <c r="BH21" s="684"/>
      <c r="BI21" s="684"/>
      <c r="BJ21" s="684"/>
      <c r="BK21" s="684"/>
      <c r="BL21" s="684"/>
      <c r="BM21" s="684"/>
      <c r="BN21" s="685"/>
      <c r="BO21" s="686">
        <v>0</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419111</v>
      </c>
      <c r="S22" s="684"/>
      <c r="T22" s="684"/>
      <c r="U22" s="684"/>
      <c r="V22" s="684"/>
      <c r="W22" s="684"/>
      <c r="X22" s="684"/>
      <c r="Y22" s="685"/>
      <c r="Z22" s="686">
        <v>2.1</v>
      </c>
      <c r="AA22" s="686"/>
      <c r="AB22" s="686"/>
      <c r="AC22" s="686"/>
      <c r="AD22" s="687">
        <v>272631</v>
      </c>
      <c r="AE22" s="687"/>
      <c r="AF22" s="687"/>
      <c r="AG22" s="687"/>
      <c r="AH22" s="687"/>
      <c r="AI22" s="687"/>
      <c r="AJ22" s="687"/>
      <c r="AK22" s="687"/>
      <c r="AL22" s="688">
        <v>2.6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232</v>
      </c>
      <c r="BP22" s="686"/>
      <c r="BQ22" s="686"/>
      <c r="BR22" s="686"/>
      <c r="BS22" s="692" t="s">
        <v>129</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272631</v>
      </c>
      <c r="S23" s="684"/>
      <c r="T23" s="684"/>
      <c r="U23" s="684"/>
      <c r="V23" s="684"/>
      <c r="W23" s="684"/>
      <c r="X23" s="684"/>
      <c r="Y23" s="685"/>
      <c r="Z23" s="686">
        <v>1.4</v>
      </c>
      <c r="AA23" s="686"/>
      <c r="AB23" s="686"/>
      <c r="AC23" s="686"/>
      <c r="AD23" s="687">
        <v>272631</v>
      </c>
      <c r="AE23" s="687"/>
      <c r="AF23" s="687"/>
      <c r="AG23" s="687"/>
      <c r="AH23" s="687"/>
      <c r="AI23" s="687"/>
      <c r="AJ23" s="687"/>
      <c r="AK23" s="687"/>
      <c r="AL23" s="688">
        <v>2.6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232</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146480</v>
      </c>
      <c r="S24" s="684"/>
      <c r="T24" s="684"/>
      <c r="U24" s="684"/>
      <c r="V24" s="684"/>
      <c r="W24" s="684"/>
      <c r="X24" s="684"/>
      <c r="Y24" s="685"/>
      <c r="Z24" s="686">
        <v>0.8</v>
      </c>
      <c r="AA24" s="686"/>
      <c r="AB24" s="686"/>
      <c r="AC24" s="686"/>
      <c r="AD24" s="687" t="s">
        <v>232</v>
      </c>
      <c r="AE24" s="687"/>
      <c r="AF24" s="687"/>
      <c r="AG24" s="687"/>
      <c r="AH24" s="687"/>
      <c r="AI24" s="687"/>
      <c r="AJ24" s="687"/>
      <c r="AK24" s="687"/>
      <c r="AL24" s="688" t="s">
        <v>129</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129</v>
      </c>
      <c r="BP24" s="686"/>
      <c r="BQ24" s="686"/>
      <c r="BR24" s="686"/>
      <c r="BS24" s="692" t="s">
        <v>232</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6724461</v>
      </c>
      <c r="CS24" s="673"/>
      <c r="CT24" s="673"/>
      <c r="CU24" s="673"/>
      <c r="CV24" s="673"/>
      <c r="CW24" s="673"/>
      <c r="CX24" s="673"/>
      <c r="CY24" s="674"/>
      <c r="CZ24" s="677">
        <v>35.5</v>
      </c>
      <c r="DA24" s="678"/>
      <c r="DB24" s="678"/>
      <c r="DC24" s="697"/>
      <c r="DD24" s="722">
        <v>4616704</v>
      </c>
      <c r="DE24" s="673"/>
      <c r="DF24" s="673"/>
      <c r="DG24" s="673"/>
      <c r="DH24" s="673"/>
      <c r="DI24" s="673"/>
      <c r="DJ24" s="673"/>
      <c r="DK24" s="674"/>
      <c r="DL24" s="722">
        <v>4608496</v>
      </c>
      <c r="DM24" s="673"/>
      <c r="DN24" s="673"/>
      <c r="DO24" s="673"/>
      <c r="DP24" s="673"/>
      <c r="DQ24" s="673"/>
      <c r="DR24" s="673"/>
      <c r="DS24" s="673"/>
      <c r="DT24" s="673"/>
      <c r="DU24" s="673"/>
      <c r="DV24" s="674"/>
      <c r="DW24" s="677">
        <v>44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129</v>
      </c>
      <c r="AA25" s="686"/>
      <c r="AB25" s="686"/>
      <c r="AC25" s="686"/>
      <c r="AD25" s="687" t="s">
        <v>232</v>
      </c>
      <c r="AE25" s="687"/>
      <c r="AF25" s="687"/>
      <c r="AG25" s="687"/>
      <c r="AH25" s="687"/>
      <c r="AI25" s="687"/>
      <c r="AJ25" s="687"/>
      <c r="AK25" s="687"/>
      <c r="AL25" s="688" t="s">
        <v>232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129</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2511503</v>
      </c>
      <c r="CS25" s="719"/>
      <c r="CT25" s="719"/>
      <c r="CU25" s="719"/>
      <c r="CV25" s="719"/>
      <c r="CW25" s="719"/>
      <c r="CX25" s="719"/>
      <c r="CY25" s="720"/>
      <c r="CZ25" s="688">
        <v>13.3</v>
      </c>
      <c r="DA25" s="717"/>
      <c r="DB25" s="717"/>
      <c r="DC25" s="721"/>
      <c r="DD25" s="692">
        <v>2257946</v>
      </c>
      <c r="DE25" s="719"/>
      <c r="DF25" s="719"/>
      <c r="DG25" s="719"/>
      <c r="DH25" s="719"/>
      <c r="DI25" s="719"/>
      <c r="DJ25" s="719"/>
      <c r="DK25" s="720"/>
      <c r="DL25" s="692">
        <v>2249758</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10488396</v>
      </c>
      <c r="S26" s="684"/>
      <c r="T26" s="684"/>
      <c r="U26" s="684"/>
      <c r="V26" s="684"/>
      <c r="W26" s="684"/>
      <c r="X26" s="684"/>
      <c r="Y26" s="685"/>
      <c r="Z26" s="686">
        <v>53.7</v>
      </c>
      <c r="AA26" s="686"/>
      <c r="AB26" s="686"/>
      <c r="AC26" s="686"/>
      <c r="AD26" s="687">
        <v>10341916</v>
      </c>
      <c r="AE26" s="687"/>
      <c r="AF26" s="687"/>
      <c r="AG26" s="687"/>
      <c r="AH26" s="687"/>
      <c r="AI26" s="687"/>
      <c r="AJ26" s="687"/>
      <c r="AK26" s="687"/>
      <c r="AL26" s="688">
        <v>99.4</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1753407</v>
      </c>
      <c r="CS26" s="684"/>
      <c r="CT26" s="684"/>
      <c r="CU26" s="684"/>
      <c r="CV26" s="684"/>
      <c r="CW26" s="684"/>
      <c r="CX26" s="684"/>
      <c r="CY26" s="685"/>
      <c r="CZ26" s="688">
        <v>9.3000000000000007</v>
      </c>
      <c r="DA26" s="717"/>
      <c r="DB26" s="717"/>
      <c r="DC26" s="721"/>
      <c r="DD26" s="692">
        <v>1527761</v>
      </c>
      <c r="DE26" s="684"/>
      <c r="DF26" s="684"/>
      <c r="DG26" s="684"/>
      <c r="DH26" s="684"/>
      <c r="DI26" s="684"/>
      <c r="DJ26" s="684"/>
      <c r="DK26" s="685"/>
      <c r="DL26" s="692" t="s">
        <v>137</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7279</v>
      </c>
      <c r="S27" s="684"/>
      <c r="T27" s="684"/>
      <c r="U27" s="684"/>
      <c r="V27" s="684"/>
      <c r="W27" s="684"/>
      <c r="X27" s="684"/>
      <c r="Y27" s="685"/>
      <c r="Z27" s="686">
        <v>0</v>
      </c>
      <c r="AA27" s="686"/>
      <c r="AB27" s="686"/>
      <c r="AC27" s="686"/>
      <c r="AD27" s="687">
        <v>7279</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8590782</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3118973</v>
      </c>
      <c r="CS27" s="719"/>
      <c r="CT27" s="719"/>
      <c r="CU27" s="719"/>
      <c r="CV27" s="719"/>
      <c r="CW27" s="719"/>
      <c r="CX27" s="719"/>
      <c r="CY27" s="720"/>
      <c r="CZ27" s="688">
        <v>16.5</v>
      </c>
      <c r="DA27" s="717"/>
      <c r="DB27" s="717"/>
      <c r="DC27" s="721"/>
      <c r="DD27" s="692">
        <v>1264773</v>
      </c>
      <c r="DE27" s="719"/>
      <c r="DF27" s="719"/>
      <c r="DG27" s="719"/>
      <c r="DH27" s="719"/>
      <c r="DI27" s="719"/>
      <c r="DJ27" s="719"/>
      <c r="DK27" s="720"/>
      <c r="DL27" s="692">
        <v>1264753</v>
      </c>
      <c r="DM27" s="719"/>
      <c r="DN27" s="719"/>
      <c r="DO27" s="719"/>
      <c r="DP27" s="719"/>
      <c r="DQ27" s="719"/>
      <c r="DR27" s="719"/>
      <c r="DS27" s="719"/>
      <c r="DT27" s="719"/>
      <c r="DU27" s="719"/>
      <c r="DV27" s="720"/>
      <c r="DW27" s="688">
        <v>12.1</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27019</v>
      </c>
      <c r="S28" s="684"/>
      <c r="T28" s="684"/>
      <c r="U28" s="684"/>
      <c r="V28" s="684"/>
      <c r="W28" s="684"/>
      <c r="X28" s="684"/>
      <c r="Y28" s="685"/>
      <c r="Z28" s="686">
        <v>0.1</v>
      </c>
      <c r="AA28" s="686"/>
      <c r="AB28" s="686"/>
      <c r="AC28" s="686"/>
      <c r="AD28" s="687" t="s">
        <v>232</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1093985</v>
      </c>
      <c r="CS28" s="684"/>
      <c r="CT28" s="684"/>
      <c r="CU28" s="684"/>
      <c r="CV28" s="684"/>
      <c r="CW28" s="684"/>
      <c r="CX28" s="684"/>
      <c r="CY28" s="685"/>
      <c r="CZ28" s="688">
        <v>5.8</v>
      </c>
      <c r="DA28" s="717"/>
      <c r="DB28" s="717"/>
      <c r="DC28" s="721"/>
      <c r="DD28" s="692">
        <v>1093985</v>
      </c>
      <c r="DE28" s="684"/>
      <c r="DF28" s="684"/>
      <c r="DG28" s="684"/>
      <c r="DH28" s="684"/>
      <c r="DI28" s="684"/>
      <c r="DJ28" s="684"/>
      <c r="DK28" s="685"/>
      <c r="DL28" s="692">
        <v>1093985</v>
      </c>
      <c r="DM28" s="684"/>
      <c r="DN28" s="684"/>
      <c r="DO28" s="684"/>
      <c r="DP28" s="684"/>
      <c r="DQ28" s="684"/>
      <c r="DR28" s="684"/>
      <c r="DS28" s="684"/>
      <c r="DT28" s="684"/>
      <c r="DU28" s="684"/>
      <c r="DV28" s="685"/>
      <c r="DW28" s="688">
        <v>10.4</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234284</v>
      </c>
      <c r="S29" s="684"/>
      <c r="T29" s="684"/>
      <c r="U29" s="684"/>
      <c r="V29" s="684"/>
      <c r="W29" s="684"/>
      <c r="X29" s="684"/>
      <c r="Y29" s="685"/>
      <c r="Z29" s="686">
        <v>1.2</v>
      </c>
      <c r="AA29" s="686"/>
      <c r="AB29" s="686"/>
      <c r="AC29" s="686"/>
      <c r="AD29" s="687">
        <v>25847</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1093985</v>
      </c>
      <c r="CS29" s="719"/>
      <c r="CT29" s="719"/>
      <c r="CU29" s="719"/>
      <c r="CV29" s="719"/>
      <c r="CW29" s="719"/>
      <c r="CX29" s="719"/>
      <c r="CY29" s="720"/>
      <c r="CZ29" s="688">
        <v>5.8</v>
      </c>
      <c r="DA29" s="717"/>
      <c r="DB29" s="717"/>
      <c r="DC29" s="721"/>
      <c r="DD29" s="692">
        <v>1093985</v>
      </c>
      <c r="DE29" s="719"/>
      <c r="DF29" s="719"/>
      <c r="DG29" s="719"/>
      <c r="DH29" s="719"/>
      <c r="DI29" s="719"/>
      <c r="DJ29" s="719"/>
      <c r="DK29" s="720"/>
      <c r="DL29" s="692">
        <v>1093985</v>
      </c>
      <c r="DM29" s="719"/>
      <c r="DN29" s="719"/>
      <c r="DO29" s="719"/>
      <c r="DP29" s="719"/>
      <c r="DQ29" s="719"/>
      <c r="DR29" s="719"/>
      <c r="DS29" s="719"/>
      <c r="DT29" s="719"/>
      <c r="DU29" s="719"/>
      <c r="DV29" s="720"/>
      <c r="DW29" s="688">
        <v>10.4</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76146</v>
      </c>
      <c r="S30" s="684"/>
      <c r="T30" s="684"/>
      <c r="U30" s="684"/>
      <c r="V30" s="684"/>
      <c r="W30" s="684"/>
      <c r="X30" s="684"/>
      <c r="Y30" s="685"/>
      <c r="Z30" s="686">
        <v>0.4</v>
      </c>
      <c r="AA30" s="686"/>
      <c r="AB30" s="686"/>
      <c r="AC30" s="686"/>
      <c r="AD30" s="687" t="s">
        <v>232</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1029616</v>
      </c>
      <c r="CS30" s="684"/>
      <c r="CT30" s="684"/>
      <c r="CU30" s="684"/>
      <c r="CV30" s="684"/>
      <c r="CW30" s="684"/>
      <c r="CX30" s="684"/>
      <c r="CY30" s="685"/>
      <c r="CZ30" s="688">
        <v>5.4</v>
      </c>
      <c r="DA30" s="717"/>
      <c r="DB30" s="717"/>
      <c r="DC30" s="721"/>
      <c r="DD30" s="692">
        <v>1029616</v>
      </c>
      <c r="DE30" s="684"/>
      <c r="DF30" s="684"/>
      <c r="DG30" s="684"/>
      <c r="DH30" s="684"/>
      <c r="DI30" s="684"/>
      <c r="DJ30" s="684"/>
      <c r="DK30" s="685"/>
      <c r="DL30" s="692">
        <v>1029616</v>
      </c>
      <c r="DM30" s="684"/>
      <c r="DN30" s="684"/>
      <c r="DO30" s="684"/>
      <c r="DP30" s="684"/>
      <c r="DQ30" s="684"/>
      <c r="DR30" s="684"/>
      <c r="DS30" s="684"/>
      <c r="DT30" s="684"/>
      <c r="DU30" s="684"/>
      <c r="DV30" s="685"/>
      <c r="DW30" s="688">
        <v>9.8000000000000007</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1735828</v>
      </c>
      <c r="S31" s="684"/>
      <c r="T31" s="684"/>
      <c r="U31" s="684"/>
      <c r="V31" s="684"/>
      <c r="W31" s="684"/>
      <c r="X31" s="684"/>
      <c r="Y31" s="685"/>
      <c r="Z31" s="686">
        <v>8.9</v>
      </c>
      <c r="AA31" s="686"/>
      <c r="AB31" s="686"/>
      <c r="AC31" s="686"/>
      <c r="AD31" s="687" t="s">
        <v>232</v>
      </c>
      <c r="AE31" s="687"/>
      <c r="AF31" s="687"/>
      <c r="AG31" s="687"/>
      <c r="AH31" s="687"/>
      <c r="AI31" s="687"/>
      <c r="AJ31" s="687"/>
      <c r="AK31" s="687"/>
      <c r="AL31" s="688" t="s">
        <v>232</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99.3</v>
      </c>
      <c r="BS31" s="738"/>
      <c r="BT31" s="738"/>
      <c r="BU31" s="738"/>
      <c r="BV31" s="738"/>
      <c r="BW31" s="738"/>
      <c r="BX31" s="678">
        <v>97.7</v>
      </c>
      <c r="BY31" s="738"/>
      <c r="BZ31" s="738"/>
      <c r="CA31" s="738"/>
      <c r="CB31" s="739"/>
      <c r="CD31" s="725"/>
      <c r="CE31" s="726"/>
      <c r="CF31" s="698" t="s">
        <v>311</v>
      </c>
      <c r="CG31" s="699"/>
      <c r="CH31" s="699"/>
      <c r="CI31" s="699"/>
      <c r="CJ31" s="699"/>
      <c r="CK31" s="699"/>
      <c r="CL31" s="699"/>
      <c r="CM31" s="699"/>
      <c r="CN31" s="699"/>
      <c r="CO31" s="699"/>
      <c r="CP31" s="699"/>
      <c r="CQ31" s="700"/>
      <c r="CR31" s="683">
        <v>64369</v>
      </c>
      <c r="CS31" s="719"/>
      <c r="CT31" s="719"/>
      <c r="CU31" s="719"/>
      <c r="CV31" s="719"/>
      <c r="CW31" s="719"/>
      <c r="CX31" s="719"/>
      <c r="CY31" s="720"/>
      <c r="CZ31" s="688">
        <v>0.3</v>
      </c>
      <c r="DA31" s="717"/>
      <c r="DB31" s="717"/>
      <c r="DC31" s="721"/>
      <c r="DD31" s="692">
        <v>64369</v>
      </c>
      <c r="DE31" s="719"/>
      <c r="DF31" s="719"/>
      <c r="DG31" s="719"/>
      <c r="DH31" s="719"/>
      <c r="DI31" s="719"/>
      <c r="DJ31" s="719"/>
      <c r="DK31" s="720"/>
      <c r="DL31" s="692">
        <v>64369</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129</v>
      </c>
      <c r="AA32" s="686"/>
      <c r="AB32" s="686"/>
      <c r="AC32" s="686"/>
      <c r="AD32" s="687" t="s">
        <v>232</v>
      </c>
      <c r="AE32" s="687"/>
      <c r="AF32" s="687"/>
      <c r="AG32" s="687"/>
      <c r="AH32" s="687"/>
      <c r="AI32" s="687"/>
      <c r="AJ32" s="687"/>
      <c r="AK32" s="687"/>
      <c r="AL32" s="688" t="s">
        <v>232</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v>
      </c>
      <c r="BH32" s="719"/>
      <c r="BI32" s="719"/>
      <c r="BJ32" s="719"/>
      <c r="BK32" s="719"/>
      <c r="BL32" s="719"/>
      <c r="BM32" s="689">
        <v>96.7</v>
      </c>
      <c r="BN32" s="749"/>
      <c r="BO32" s="749"/>
      <c r="BP32" s="749"/>
      <c r="BQ32" s="750"/>
      <c r="BR32" s="752">
        <v>98.9</v>
      </c>
      <c r="BS32" s="719"/>
      <c r="BT32" s="719"/>
      <c r="BU32" s="719"/>
      <c r="BV32" s="719"/>
      <c r="BW32" s="719"/>
      <c r="BX32" s="689">
        <v>96.6</v>
      </c>
      <c r="BY32" s="749"/>
      <c r="BZ32" s="749"/>
      <c r="CA32" s="749"/>
      <c r="CB32" s="750"/>
      <c r="CD32" s="727"/>
      <c r="CE32" s="728"/>
      <c r="CF32" s="698" t="s">
        <v>315</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232</v>
      </c>
      <c r="DA32" s="717"/>
      <c r="DB32" s="717"/>
      <c r="DC32" s="721"/>
      <c r="DD32" s="692" t="s">
        <v>129</v>
      </c>
      <c r="DE32" s="684"/>
      <c r="DF32" s="684"/>
      <c r="DG32" s="684"/>
      <c r="DH32" s="684"/>
      <c r="DI32" s="684"/>
      <c r="DJ32" s="684"/>
      <c r="DK32" s="685"/>
      <c r="DL32" s="692" t="s">
        <v>232</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1147886</v>
      </c>
      <c r="S33" s="684"/>
      <c r="T33" s="684"/>
      <c r="U33" s="684"/>
      <c r="V33" s="684"/>
      <c r="W33" s="684"/>
      <c r="X33" s="684"/>
      <c r="Y33" s="685"/>
      <c r="Z33" s="686">
        <v>5.9</v>
      </c>
      <c r="AA33" s="686"/>
      <c r="AB33" s="686"/>
      <c r="AC33" s="686"/>
      <c r="AD33" s="687" t="s">
        <v>129</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99.5</v>
      </c>
      <c r="BH33" s="754"/>
      <c r="BI33" s="754"/>
      <c r="BJ33" s="754"/>
      <c r="BK33" s="754"/>
      <c r="BL33" s="754"/>
      <c r="BM33" s="755">
        <v>98.4</v>
      </c>
      <c r="BN33" s="754"/>
      <c r="BO33" s="754"/>
      <c r="BP33" s="754"/>
      <c r="BQ33" s="756"/>
      <c r="BR33" s="753">
        <v>99.5</v>
      </c>
      <c r="BS33" s="754"/>
      <c r="BT33" s="754"/>
      <c r="BU33" s="754"/>
      <c r="BV33" s="754"/>
      <c r="BW33" s="754"/>
      <c r="BX33" s="755">
        <v>98.2</v>
      </c>
      <c r="BY33" s="754"/>
      <c r="BZ33" s="754"/>
      <c r="CA33" s="754"/>
      <c r="CB33" s="756"/>
      <c r="CD33" s="698" t="s">
        <v>318</v>
      </c>
      <c r="CE33" s="699"/>
      <c r="CF33" s="699"/>
      <c r="CG33" s="699"/>
      <c r="CH33" s="699"/>
      <c r="CI33" s="699"/>
      <c r="CJ33" s="699"/>
      <c r="CK33" s="699"/>
      <c r="CL33" s="699"/>
      <c r="CM33" s="699"/>
      <c r="CN33" s="699"/>
      <c r="CO33" s="699"/>
      <c r="CP33" s="699"/>
      <c r="CQ33" s="700"/>
      <c r="CR33" s="683">
        <v>6942722</v>
      </c>
      <c r="CS33" s="719"/>
      <c r="CT33" s="719"/>
      <c r="CU33" s="719"/>
      <c r="CV33" s="719"/>
      <c r="CW33" s="719"/>
      <c r="CX33" s="719"/>
      <c r="CY33" s="720"/>
      <c r="CZ33" s="688">
        <v>36.700000000000003</v>
      </c>
      <c r="DA33" s="717"/>
      <c r="DB33" s="717"/>
      <c r="DC33" s="721"/>
      <c r="DD33" s="692">
        <v>5753489</v>
      </c>
      <c r="DE33" s="719"/>
      <c r="DF33" s="719"/>
      <c r="DG33" s="719"/>
      <c r="DH33" s="719"/>
      <c r="DI33" s="719"/>
      <c r="DJ33" s="719"/>
      <c r="DK33" s="720"/>
      <c r="DL33" s="692">
        <v>5012096</v>
      </c>
      <c r="DM33" s="719"/>
      <c r="DN33" s="719"/>
      <c r="DO33" s="719"/>
      <c r="DP33" s="719"/>
      <c r="DQ33" s="719"/>
      <c r="DR33" s="719"/>
      <c r="DS33" s="719"/>
      <c r="DT33" s="719"/>
      <c r="DU33" s="719"/>
      <c r="DV33" s="720"/>
      <c r="DW33" s="688">
        <v>47.8</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282604</v>
      </c>
      <c r="S34" s="684"/>
      <c r="T34" s="684"/>
      <c r="U34" s="684"/>
      <c r="V34" s="684"/>
      <c r="W34" s="684"/>
      <c r="X34" s="684"/>
      <c r="Y34" s="685"/>
      <c r="Z34" s="686">
        <v>1.4</v>
      </c>
      <c r="AA34" s="686"/>
      <c r="AB34" s="686"/>
      <c r="AC34" s="686"/>
      <c r="AD34" s="687">
        <v>12405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2344406</v>
      </c>
      <c r="CS34" s="684"/>
      <c r="CT34" s="684"/>
      <c r="CU34" s="684"/>
      <c r="CV34" s="684"/>
      <c r="CW34" s="684"/>
      <c r="CX34" s="684"/>
      <c r="CY34" s="685"/>
      <c r="CZ34" s="688">
        <v>12.4</v>
      </c>
      <c r="DA34" s="717"/>
      <c r="DB34" s="717"/>
      <c r="DC34" s="721"/>
      <c r="DD34" s="692">
        <v>2052942</v>
      </c>
      <c r="DE34" s="684"/>
      <c r="DF34" s="684"/>
      <c r="DG34" s="684"/>
      <c r="DH34" s="684"/>
      <c r="DI34" s="684"/>
      <c r="DJ34" s="684"/>
      <c r="DK34" s="685"/>
      <c r="DL34" s="692">
        <v>1870860</v>
      </c>
      <c r="DM34" s="684"/>
      <c r="DN34" s="684"/>
      <c r="DO34" s="684"/>
      <c r="DP34" s="684"/>
      <c r="DQ34" s="684"/>
      <c r="DR34" s="684"/>
      <c r="DS34" s="684"/>
      <c r="DT34" s="684"/>
      <c r="DU34" s="684"/>
      <c r="DV34" s="685"/>
      <c r="DW34" s="688">
        <v>17.8</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2344</v>
      </c>
      <c r="S35" s="684"/>
      <c r="T35" s="684"/>
      <c r="U35" s="684"/>
      <c r="V35" s="684"/>
      <c r="W35" s="684"/>
      <c r="X35" s="684"/>
      <c r="Y35" s="685"/>
      <c r="Z35" s="686">
        <v>0</v>
      </c>
      <c r="AA35" s="686"/>
      <c r="AB35" s="686"/>
      <c r="AC35" s="686"/>
      <c r="AD35" s="687" t="s">
        <v>137</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275694</v>
      </c>
      <c r="CS35" s="719"/>
      <c r="CT35" s="719"/>
      <c r="CU35" s="719"/>
      <c r="CV35" s="719"/>
      <c r="CW35" s="719"/>
      <c r="CX35" s="719"/>
      <c r="CY35" s="720"/>
      <c r="CZ35" s="688">
        <v>1.5</v>
      </c>
      <c r="DA35" s="717"/>
      <c r="DB35" s="717"/>
      <c r="DC35" s="721"/>
      <c r="DD35" s="692">
        <v>254476</v>
      </c>
      <c r="DE35" s="719"/>
      <c r="DF35" s="719"/>
      <c r="DG35" s="719"/>
      <c r="DH35" s="719"/>
      <c r="DI35" s="719"/>
      <c r="DJ35" s="719"/>
      <c r="DK35" s="720"/>
      <c r="DL35" s="692">
        <v>254476</v>
      </c>
      <c r="DM35" s="719"/>
      <c r="DN35" s="719"/>
      <c r="DO35" s="719"/>
      <c r="DP35" s="719"/>
      <c r="DQ35" s="719"/>
      <c r="DR35" s="719"/>
      <c r="DS35" s="719"/>
      <c r="DT35" s="719"/>
      <c r="DU35" s="719"/>
      <c r="DV35" s="720"/>
      <c r="DW35" s="688">
        <v>2.4</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709431</v>
      </c>
      <c r="S36" s="684"/>
      <c r="T36" s="684"/>
      <c r="U36" s="684"/>
      <c r="V36" s="684"/>
      <c r="W36" s="684"/>
      <c r="X36" s="684"/>
      <c r="Y36" s="685"/>
      <c r="Z36" s="686">
        <v>3.6</v>
      </c>
      <c r="AA36" s="686"/>
      <c r="AB36" s="686"/>
      <c r="AC36" s="686"/>
      <c r="AD36" s="687" t="s">
        <v>232</v>
      </c>
      <c r="AE36" s="687"/>
      <c r="AF36" s="687"/>
      <c r="AG36" s="687"/>
      <c r="AH36" s="687"/>
      <c r="AI36" s="687"/>
      <c r="AJ36" s="687"/>
      <c r="AK36" s="687"/>
      <c r="AL36" s="688" t="s">
        <v>137</v>
      </c>
      <c r="AM36" s="689"/>
      <c r="AN36" s="689"/>
      <c r="AO36" s="690"/>
      <c r="AP36" s="235"/>
      <c r="AQ36" s="757" t="s">
        <v>326</v>
      </c>
      <c r="AR36" s="758"/>
      <c r="AS36" s="758"/>
      <c r="AT36" s="758"/>
      <c r="AU36" s="758"/>
      <c r="AV36" s="758"/>
      <c r="AW36" s="758"/>
      <c r="AX36" s="758"/>
      <c r="AY36" s="759"/>
      <c r="AZ36" s="672">
        <v>2116052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96522</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2168957</v>
      </c>
      <c r="CS36" s="684"/>
      <c r="CT36" s="684"/>
      <c r="CU36" s="684"/>
      <c r="CV36" s="684"/>
      <c r="CW36" s="684"/>
      <c r="CX36" s="684"/>
      <c r="CY36" s="685"/>
      <c r="CZ36" s="688">
        <v>11.5</v>
      </c>
      <c r="DA36" s="717"/>
      <c r="DB36" s="717"/>
      <c r="DC36" s="721"/>
      <c r="DD36" s="692">
        <v>1792774</v>
      </c>
      <c r="DE36" s="684"/>
      <c r="DF36" s="684"/>
      <c r="DG36" s="684"/>
      <c r="DH36" s="684"/>
      <c r="DI36" s="684"/>
      <c r="DJ36" s="684"/>
      <c r="DK36" s="685"/>
      <c r="DL36" s="692">
        <v>1441235</v>
      </c>
      <c r="DM36" s="684"/>
      <c r="DN36" s="684"/>
      <c r="DO36" s="684"/>
      <c r="DP36" s="684"/>
      <c r="DQ36" s="684"/>
      <c r="DR36" s="684"/>
      <c r="DS36" s="684"/>
      <c r="DT36" s="684"/>
      <c r="DU36" s="684"/>
      <c r="DV36" s="685"/>
      <c r="DW36" s="688">
        <v>13.7</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458316</v>
      </c>
      <c r="S37" s="684"/>
      <c r="T37" s="684"/>
      <c r="U37" s="684"/>
      <c r="V37" s="684"/>
      <c r="W37" s="684"/>
      <c r="X37" s="684"/>
      <c r="Y37" s="685"/>
      <c r="Z37" s="686">
        <v>2.2999999999999998</v>
      </c>
      <c r="AA37" s="686"/>
      <c r="AB37" s="686"/>
      <c r="AC37" s="686"/>
      <c r="AD37" s="687" t="s">
        <v>129</v>
      </c>
      <c r="AE37" s="687"/>
      <c r="AF37" s="687"/>
      <c r="AG37" s="687"/>
      <c r="AH37" s="687"/>
      <c r="AI37" s="687"/>
      <c r="AJ37" s="687"/>
      <c r="AK37" s="687"/>
      <c r="AL37" s="688" t="s">
        <v>232</v>
      </c>
      <c r="AM37" s="689"/>
      <c r="AN37" s="689"/>
      <c r="AO37" s="690"/>
      <c r="AQ37" s="761" t="s">
        <v>330</v>
      </c>
      <c r="AR37" s="762"/>
      <c r="AS37" s="762"/>
      <c r="AT37" s="762"/>
      <c r="AU37" s="762"/>
      <c r="AV37" s="762"/>
      <c r="AW37" s="762"/>
      <c r="AX37" s="762"/>
      <c r="AY37" s="763"/>
      <c r="AZ37" s="683">
        <v>481720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5680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954966</v>
      </c>
      <c r="CS37" s="719"/>
      <c r="CT37" s="719"/>
      <c r="CU37" s="719"/>
      <c r="CV37" s="719"/>
      <c r="CW37" s="719"/>
      <c r="CX37" s="719"/>
      <c r="CY37" s="720"/>
      <c r="CZ37" s="688">
        <v>5</v>
      </c>
      <c r="DA37" s="717"/>
      <c r="DB37" s="717"/>
      <c r="DC37" s="721"/>
      <c r="DD37" s="692">
        <v>954966</v>
      </c>
      <c r="DE37" s="719"/>
      <c r="DF37" s="719"/>
      <c r="DG37" s="719"/>
      <c r="DH37" s="719"/>
      <c r="DI37" s="719"/>
      <c r="DJ37" s="719"/>
      <c r="DK37" s="720"/>
      <c r="DL37" s="692">
        <v>954966</v>
      </c>
      <c r="DM37" s="719"/>
      <c r="DN37" s="719"/>
      <c r="DO37" s="719"/>
      <c r="DP37" s="719"/>
      <c r="DQ37" s="719"/>
      <c r="DR37" s="719"/>
      <c r="DS37" s="719"/>
      <c r="DT37" s="719"/>
      <c r="DU37" s="719"/>
      <c r="DV37" s="720"/>
      <c r="DW37" s="688">
        <v>9.1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196273</v>
      </c>
      <c r="S38" s="684"/>
      <c r="T38" s="684"/>
      <c r="U38" s="684"/>
      <c r="V38" s="684"/>
      <c r="W38" s="684"/>
      <c r="X38" s="684"/>
      <c r="Y38" s="685"/>
      <c r="Z38" s="686">
        <v>1</v>
      </c>
      <c r="AA38" s="686"/>
      <c r="AB38" s="686"/>
      <c r="AC38" s="686"/>
      <c r="AD38" s="687">
        <v>13604</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2863</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5217</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2113189</v>
      </c>
      <c r="CS38" s="684"/>
      <c r="CT38" s="684"/>
      <c r="CU38" s="684"/>
      <c r="CV38" s="684"/>
      <c r="CW38" s="684"/>
      <c r="CX38" s="684"/>
      <c r="CY38" s="685"/>
      <c r="CZ38" s="688">
        <v>11.2</v>
      </c>
      <c r="DA38" s="717"/>
      <c r="DB38" s="717"/>
      <c r="DC38" s="721"/>
      <c r="DD38" s="692">
        <v>1653297</v>
      </c>
      <c r="DE38" s="684"/>
      <c r="DF38" s="684"/>
      <c r="DG38" s="684"/>
      <c r="DH38" s="684"/>
      <c r="DI38" s="684"/>
      <c r="DJ38" s="684"/>
      <c r="DK38" s="685"/>
      <c r="DL38" s="692">
        <v>1445525</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4156400</v>
      </c>
      <c r="S39" s="684"/>
      <c r="T39" s="684"/>
      <c r="U39" s="684"/>
      <c r="V39" s="684"/>
      <c r="W39" s="684"/>
      <c r="X39" s="684"/>
      <c r="Y39" s="685"/>
      <c r="Z39" s="686">
        <v>21.3</v>
      </c>
      <c r="AA39" s="686"/>
      <c r="AB39" s="686"/>
      <c r="AC39" s="686"/>
      <c r="AD39" s="687" t="s">
        <v>232</v>
      </c>
      <c r="AE39" s="687"/>
      <c r="AF39" s="687"/>
      <c r="AG39" s="687"/>
      <c r="AH39" s="687"/>
      <c r="AI39" s="687"/>
      <c r="AJ39" s="687"/>
      <c r="AK39" s="687"/>
      <c r="AL39" s="688" t="s">
        <v>232</v>
      </c>
      <c r="AM39" s="689"/>
      <c r="AN39" s="689"/>
      <c r="AO39" s="690"/>
      <c r="AQ39" s="761" t="s">
        <v>338</v>
      </c>
      <c r="AR39" s="762"/>
      <c r="AS39" s="762"/>
      <c r="AT39" s="762"/>
      <c r="AU39" s="762"/>
      <c r="AV39" s="762"/>
      <c r="AW39" s="762"/>
      <c r="AX39" s="762"/>
      <c r="AY39" s="763"/>
      <c r="AZ39" s="683" t="s">
        <v>232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8420</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476</v>
      </c>
      <c r="CS39" s="719"/>
      <c r="CT39" s="719"/>
      <c r="CU39" s="719"/>
      <c r="CV39" s="719"/>
      <c r="CW39" s="719"/>
      <c r="CX39" s="719"/>
      <c r="CY39" s="720"/>
      <c r="CZ39" s="688">
        <v>0</v>
      </c>
      <c r="DA39" s="717"/>
      <c r="DB39" s="717"/>
      <c r="DC39" s="721"/>
      <c r="DD39" s="692" t="s">
        <v>129</v>
      </c>
      <c r="DE39" s="719"/>
      <c r="DF39" s="719"/>
      <c r="DG39" s="719"/>
      <c r="DH39" s="719"/>
      <c r="DI39" s="719"/>
      <c r="DJ39" s="719"/>
      <c r="DK39" s="720"/>
      <c r="DL39" s="692" t="s">
        <v>129</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137</v>
      </c>
      <c r="AE40" s="687"/>
      <c r="AF40" s="687"/>
      <c r="AG40" s="687"/>
      <c r="AH40" s="687"/>
      <c r="AI40" s="687"/>
      <c r="AJ40" s="687"/>
      <c r="AK40" s="687"/>
      <c r="AL40" s="688" t="s">
        <v>137</v>
      </c>
      <c r="AM40" s="689"/>
      <c r="AN40" s="689"/>
      <c r="AO40" s="690"/>
      <c r="AQ40" s="761" t="s">
        <v>342</v>
      </c>
      <c r="AR40" s="762"/>
      <c r="AS40" s="762"/>
      <c r="AT40" s="762"/>
      <c r="AU40" s="762"/>
      <c r="AV40" s="762"/>
      <c r="AW40" s="762"/>
      <c r="AX40" s="762"/>
      <c r="AY40" s="763"/>
      <c r="AZ40" s="683" t="s">
        <v>129</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40000</v>
      </c>
      <c r="CS40" s="684"/>
      <c r="CT40" s="684"/>
      <c r="CU40" s="684"/>
      <c r="CV40" s="684"/>
      <c r="CW40" s="684"/>
      <c r="CX40" s="684"/>
      <c r="CY40" s="685"/>
      <c r="CZ40" s="688">
        <v>0.2</v>
      </c>
      <c r="DA40" s="717"/>
      <c r="DB40" s="717"/>
      <c r="DC40" s="721"/>
      <c r="DD40" s="692" t="s">
        <v>232</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81700</v>
      </c>
      <c r="S41" s="684"/>
      <c r="T41" s="684"/>
      <c r="U41" s="684"/>
      <c r="V41" s="684"/>
      <c r="W41" s="684"/>
      <c r="X41" s="684"/>
      <c r="Y41" s="685"/>
      <c r="Z41" s="686">
        <v>0.4</v>
      </c>
      <c r="AA41" s="686"/>
      <c r="AB41" s="686"/>
      <c r="AC41" s="686"/>
      <c r="AD41" s="687" t="s">
        <v>232</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334487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19522206</v>
      </c>
      <c r="S42" s="769"/>
      <c r="T42" s="769"/>
      <c r="U42" s="769"/>
      <c r="V42" s="769"/>
      <c r="W42" s="769"/>
      <c r="X42" s="769"/>
      <c r="Y42" s="777"/>
      <c r="Z42" s="778">
        <v>100</v>
      </c>
      <c r="AA42" s="778"/>
      <c r="AB42" s="778"/>
      <c r="AC42" s="778"/>
      <c r="AD42" s="779">
        <v>10401051</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1296982</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5262541</v>
      </c>
      <c r="CS42" s="684"/>
      <c r="CT42" s="684"/>
      <c r="CU42" s="684"/>
      <c r="CV42" s="684"/>
      <c r="CW42" s="684"/>
      <c r="CX42" s="684"/>
      <c r="CY42" s="685"/>
      <c r="CZ42" s="688">
        <v>27.8</v>
      </c>
      <c r="DA42" s="689"/>
      <c r="DB42" s="689"/>
      <c r="DC42" s="701"/>
      <c r="DD42" s="692">
        <v>592617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62122</v>
      </c>
      <c r="CS43" s="719"/>
      <c r="CT43" s="719"/>
      <c r="CU43" s="719"/>
      <c r="CV43" s="719"/>
      <c r="CW43" s="719"/>
      <c r="CX43" s="719"/>
      <c r="CY43" s="720"/>
      <c r="CZ43" s="688">
        <v>0.3</v>
      </c>
      <c r="DA43" s="717"/>
      <c r="DB43" s="717"/>
      <c r="DC43" s="721"/>
      <c r="DD43" s="692">
        <v>62122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5262541</v>
      </c>
      <c r="CS44" s="684"/>
      <c r="CT44" s="684"/>
      <c r="CU44" s="684"/>
      <c r="CV44" s="684"/>
      <c r="CW44" s="684"/>
      <c r="CX44" s="684"/>
      <c r="CY44" s="685"/>
      <c r="CZ44" s="688">
        <v>27.8</v>
      </c>
      <c r="DA44" s="689"/>
      <c r="DB44" s="689"/>
      <c r="DC44" s="701"/>
      <c r="DD44" s="692">
        <v>592617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816063</v>
      </c>
      <c r="CS45" s="719"/>
      <c r="CT45" s="719"/>
      <c r="CU45" s="719"/>
      <c r="CV45" s="719"/>
      <c r="CW45" s="719"/>
      <c r="CX45" s="719"/>
      <c r="CY45" s="720"/>
      <c r="CZ45" s="688">
        <v>4.3</v>
      </c>
      <c r="DA45" s="717"/>
      <c r="DB45" s="717"/>
      <c r="DC45" s="721"/>
      <c r="DD45" s="692">
        <v>66226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4274795</v>
      </c>
      <c r="CS46" s="684"/>
      <c r="CT46" s="684"/>
      <c r="CU46" s="684"/>
      <c r="CV46" s="684"/>
      <c r="CW46" s="684"/>
      <c r="CX46" s="684"/>
      <c r="CY46" s="685"/>
      <c r="CZ46" s="688">
        <v>22.6</v>
      </c>
      <c r="DA46" s="689"/>
      <c r="DB46" s="689"/>
      <c r="DC46" s="701"/>
      <c r="DD46" s="692">
        <v>479708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232</v>
      </c>
      <c r="CS47" s="719"/>
      <c r="CT47" s="719"/>
      <c r="CU47" s="719"/>
      <c r="CV47" s="719"/>
      <c r="CW47" s="719"/>
      <c r="CX47" s="719"/>
      <c r="CY47" s="720"/>
      <c r="CZ47" s="688" t="s">
        <v>232</v>
      </c>
      <c r="DA47" s="717"/>
      <c r="DB47" s="717"/>
      <c r="DC47" s="721"/>
      <c r="DD47" s="692" t="s">
        <v>232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18929724</v>
      </c>
      <c r="CS49" s="754"/>
      <c r="CT49" s="754"/>
      <c r="CU49" s="754"/>
      <c r="CV49" s="754"/>
      <c r="CW49" s="754"/>
      <c r="CX49" s="754"/>
      <c r="CY49" s="785"/>
      <c r="CZ49" s="780">
        <v>100</v>
      </c>
      <c r="DA49" s="786"/>
      <c r="DB49" s="786"/>
      <c r="DC49" s="787"/>
      <c r="DD49" s="788">
        <v>10962810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2AkH/0Op3F8opakb3uqe3vzBvTvOrPmPrySEla/K5VjHGyuEPtI2NNxKzWP4tbGyA37vID7nlrvhGvQ0rmHHNA==" saltValue="hE+vY314IFjVZX0+AJsb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19255</v>
      </c>
      <c r="R7" s="819"/>
      <c r="S7" s="819"/>
      <c r="T7" s="819"/>
      <c r="U7" s="819"/>
      <c r="V7" s="819">
        <v>18662</v>
      </c>
      <c r="W7" s="819"/>
      <c r="X7" s="819"/>
      <c r="Y7" s="819"/>
      <c r="Z7" s="819"/>
      <c r="AA7" s="819">
        <v>592</v>
      </c>
      <c r="AB7" s="819"/>
      <c r="AC7" s="819"/>
      <c r="AD7" s="819"/>
      <c r="AE7" s="820"/>
      <c r="AF7" s="821">
        <v>529</v>
      </c>
      <c r="AG7" s="822"/>
      <c r="AH7" s="822"/>
      <c r="AI7" s="822"/>
      <c r="AJ7" s="823"/>
      <c r="AK7" s="858">
        <v>709</v>
      </c>
      <c r="AL7" s="859"/>
      <c r="AM7" s="859"/>
      <c r="AN7" s="859"/>
      <c r="AO7" s="859"/>
      <c r="AP7" s="859">
        <v>14653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267</v>
      </c>
      <c r="R8" s="843"/>
      <c r="S8" s="843"/>
      <c r="T8" s="843"/>
      <c r="U8" s="843"/>
      <c r="V8" s="843">
        <v>267</v>
      </c>
      <c r="W8" s="843"/>
      <c r="X8" s="843"/>
      <c r="Y8" s="843"/>
      <c r="Z8" s="843"/>
      <c r="AA8" s="843" t="s">
        <v>583</v>
      </c>
      <c r="AB8" s="843"/>
      <c r="AC8" s="843"/>
      <c r="AD8" s="843"/>
      <c r="AE8" s="844"/>
      <c r="AF8" s="845" t="s">
        <v>388</v>
      </c>
      <c r="AG8" s="846"/>
      <c r="AH8" s="846"/>
      <c r="AI8" s="846"/>
      <c r="AJ8" s="847"/>
      <c r="AK8" s="848" t="s">
        <v>584</v>
      </c>
      <c r="AL8" s="849"/>
      <c r="AM8" s="849"/>
      <c r="AN8" s="849"/>
      <c r="AO8" s="849"/>
      <c r="AP8" s="849" t="s">
        <v>584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19522</v>
      </c>
      <c r="R23" s="878"/>
      <c r="S23" s="878"/>
      <c r="T23" s="878"/>
      <c r="U23" s="878"/>
      <c r="V23" s="878">
        <v>18930</v>
      </c>
      <c r="W23" s="878"/>
      <c r="X23" s="878"/>
      <c r="Y23" s="878"/>
      <c r="Z23" s="878"/>
      <c r="AA23" s="878">
        <v>592</v>
      </c>
      <c r="AB23" s="878"/>
      <c r="AC23" s="878"/>
      <c r="AD23" s="878"/>
      <c r="AE23" s="879"/>
      <c r="AF23" s="880">
        <v>529</v>
      </c>
      <c r="AG23" s="878"/>
      <c r="AH23" s="878"/>
      <c r="AI23" s="878"/>
      <c r="AJ23" s="881"/>
      <c r="AK23" s="882"/>
      <c r="AL23" s="883"/>
      <c r="AM23" s="883"/>
      <c r="AN23" s="883"/>
      <c r="AO23" s="883"/>
      <c r="AP23" s="878">
        <v>14653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3877</v>
      </c>
      <c r="R28" s="907"/>
      <c r="S28" s="907"/>
      <c r="T28" s="907"/>
      <c r="U28" s="907"/>
      <c r="V28" s="907">
        <v>3781</v>
      </c>
      <c r="W28" s="907"/>
      <c r="X28" s="907"/>
      <c r="Y28" s="907"/>
      <c r="Z28" s="907"/>
      <c r="AA28" s="907">
        <v>97</v>
      </c>
      <c r="AB28" s="907"/>
      <c r="AC28" s="907"/>
      <c r="AD28" s="907"/>
      <c r="AE28" s="908"/>
      <c r="AF28" s="909">
        <v>97</v>
      </c>
      <c r="AG28" s="907"/>
      <c r="AH28" s="907"/>
      <c r="AI28" s="907"/>
      <c r="AJ28" s="910"/>
      <c r="AK28" s="911">
        <v>286</v>
      </c>
      <c r="AL28" s="902"/>
      <c r="AM28" s="902"/>
      <c r="AN28" s="902"/>
      <c r="AO28" s="902"/>
      <c r="AP28" s="902" t="s">
        <v>584</v>
      </c>
      <c r="AQ28" s="902"/>
      <c r="AR28" s="902"/>
      <c r="AS28" s="902"/>
      <c r="AT28" s="902"/>
      <c r="AU28" s="902" t="s">
        <v>584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3251</v>
      </c>
      <c r="R29" s="843"/>
      <c r="S29" s="843"/>
      <c r="T29" s="843"/>
      <c r="U29" s="843"/>
      <c r="V29" s="843">
        <v>3180</v>
      </c>
      <c r="W29" s="843"/>
      <c r="X29" s="843"/>
      <c r="Y29" s="843"/>
      <c r="Z29" s="843"/>
      <c r="AA29" s="843">
        <v>71</v>
      </c>
      <c r="AB29" s="843"/>
      <c r="AC29" s="843"/>
      <c r="AD29" s="843"/>
      <c r="AE29" s="844"/>
      <c r="AF29" s="845">
        <v>71</v>
      </c>
      <c r="AG29" s="846"/>
      <c r="AH29" s="846"/>
      <c r="AI29" s="846"/>
      <c r="AJ29" s="847"/>
      <c r="AK29" s="914">
        <v>454</v>
      </c>
      <c r="AL29" s="915"/>
      <c r="AM29" s="915"/>
      <c r="AN29" s="915"/>
      <c r="AO29" s="915"/>
      <c r="AP29" s="915" t="s">
        <v>584</v>
      </c>
      <c r="AQ29" s="915"/>
      <c r="AR29" s="915"/>
      <c r="AS29" s="915"/>
      <c r="AT29" s="915"/>
      <c r="AU29" s="915" t="s">
        <v>584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567</v>
      </c>
      <c r="R30" s="843"/>
      <c r="S30" s="843"/>
      <c r="T30" s="843"/>
      <c r="U30" s="843"/>
      <c r="V30" s="843">
        <v>564</v>
      </c>
      <c r="W30" s="843"/>
      <c r="X30" s="843"/>
      <c r="Y30" s="843"/>
      <c r="Z30" s="843"/>
      <c r="AA30" s="843">
        <v>2</v>
      </c>
      <c r="AB30" s="843"/>
      <c r="AC30" s="843"/>
      <c r="AD30" s="843"/>
      <c r="AE30" s="844"/>
      <c r="AF30" s="845">
        <v>2</v>
      </c>
      <c r="AG30" s="846"/>
      <c r="AH30" s="846"/>
      <c r="AI30" s="846"/>
      <c r="AJ30" s="847"/>
      <c r="AK30" s="914">
        <v>93</v>
      </c>
      <c r="AL30" s="915"/>
      <c r="AM30" s="915"/>
      <c r="AN30" s="915"/>
      <c r="AO30" s="915"/>
      <c r="AP30" s="915" t="s">
        <v>585</v>
      </c>
      <c r="AQ30" s="915"/>
      <c r="AR30" s="915"/>
      <c r="AS30" s="915"/>
      <c r="AT30" s="915"/>
      <c r="AU30" s="915" t="s">
        <v>584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405</v>
      </c>
      <c r="R31" s="843"/>
      <c r="S31" s="843"/>
      <c r="T31" s="843"/>
      <c r="U31" s="843"/>
      <c r="V31" s="843">
        <v>352</v>
      </c>
      <c r="W31" s="843"/>
      <c r="X31" s="843"/>
      <c r="Y31" s="843"/>
      <c r="Z31" s="843"/>
      <c r="AA31" s="843">
        <v>53</v>
      </c>
      <c r="AB31" s="843"/>
      <c r="AC31" s="843"/>
      <c r="AD31" s="843"/>
      <c r="AE31" s="844"/>
      <c r="AF31" s="845">
        <v>53</v>
      </c>
      <c r="AG31" s="846"/>
      <c r="AH31" s="846"/>
      <c r="AI31" s="846"/>
      <c r="AJ31" s="847"/>
      <c r="AK31" s="914">
        <v>218</v>
      </c>
      <c r="AL31" s="915"/>
      <c r="AM31" s="915"/>
      <c r="AN31" s="915"/>
      <c r="AO31" s="915"/>
      <c r="AP31" s="915">
        <v>1387</v>
      </c>
      <c r="AQ31" s="915"/>
      <c r="AR31" s="915"/>
      <c r="AS31" s="915"/>
      <c r="AT31" s="915"/>
      <c r="AU31" s="915">
        <v>1387</v>
      </c>
      <c r="AV31" s="915"/>
      <c r="AW31" s="915"/>
      <c r="AX31" s="915"/>
      <c r="AY31" s="915"/>
      <c r="AZ31" s="916" t="s">
        <v>585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1234</v>
      </c>
      <c r="R32" s="843"/>
      <c r="S32" s="843"/>
      <c r="T32" s="843"/>
      <c r="U32" s="843"/>
      <c r="V32" s="843">
        <v>1218</v>
      </c>
      <c r="W32" s="843"/>
      <c r="X32" s="843"/>
      <c r="Y32" s="843"/>
      <c r="Z32" s="843"/>
      <c r="AA32" s="843">
        <v>16</v>
      </c>
      <c r="AB32" s="843"/>
      <c r="AC32" s="843"/>
      <c r="AD32" s="843"/>
      <c r="AE32" s="844"/>
      <c r="AF32" s="845">
        <v>16</v>
      </c>
      <c r="AG32" s="846"/>
      <c r="AH32" s="846"/>
      <c r="AI32" s="846"/>
      <c r="AJ32" s="847"/>
      <c r="AK32" s="914">
        <v>261</v>
      </c>
      <c r="AL32" s="915"/>
      <c r="AM32" s="915"/>
      <c r="AN32" s="915"/>
      <c r="AO32" s="915"/>
      <c r="AP32" s="915">
        <v>6356</v>
      </c>
      <c r="AQ32" s="915"/>
      <c r="AR32" s="915"/>
      <c r="AS32" s="915"/>
      <c r="AT32" s="915"/>
      <c r="AU32" s="915">
        <v>6070</v>
      </c>
      <c r="AV32" s="915"/>
      <c r="AW32" s="915"/>
      <c r="AX32" s="915"/>
      <c r="AY32" s="915"/>
      <c r="AZ32" s="916" t="s">
        <v>584</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395</v>
      </c>
      <c r="R66" s="802"/>
      <c r="S66" s="802"/>
      <c r="T66" s="802"/>
      <c r="U66" s="803"/>
      <c r="V66" s="801" t="s">
        <v>396</v>
      </c>
      <c r="W66" s="802"/>
      <c r="X66" s="802"/>
      <c r="Y66" s="802"/>
      <c r="Z66" s="803"/>
      <c r="AA66" s="801" t="s">
        <v>397</v>
      </c>
      <c r="AB66" s="802"/>
      <c r="AC66" s="802"/>
      <c r="AD66" s="802"/>
      <c r="AE66" s="803"/>
      <c r="AF66" s="936" t="s">
        <v>413</v>
      </c>
      <c r="AG66" s="897"/>
      <c r="AH66" s="897"/>
      <c r="AI66" s="897"/>
      <c r="AJ66" s="937"/>
      <c r="AK66" s="801" t="s">
        <v>399</v>
      </c>
      <c r="AL66" s="825"/>
      <c r="AM66" s="825"/>
      <c r="AN66" s="825"/>
      <c r="AO66" s="826"/>
      <c r="AP66" s="801" t="s">
        <v>400</v>
      </c>
      <c r="AQ66" s="802"/>
      <c r="AR66" s="802"/>
      <c r="AS66" s="802"/>
      <c r="AT66" s="803"/>
      <c r="AU66" s="801" t="s">
        <v>414</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2284</v>
      </c>
      <c r="R68" s="950"/>
      <c r="S68" s="950"/>
      <c r="T68" s="950"/>
      <c r="U68" s="950"/>
      <c r="V68" s="950">
        <v>2060</v>
      </c>
      <c r="W68" s="950"/>
      <c r="X68" s="950"/>
      <c r="Y68" s="950"/>
      <c r="Z68" s="950"/>
      <c r="AA68" s="950">
        <v>224</v>
      </c>
      <c r="AB68" s="950"/>
      <c r="AC68" s="950"/>
      <c r="AD68" s="950"/>
      <c r="AE68" s="950"/>
      <c r="AF68" s="950">
        <v>1385</v>
      </c>
      <c r="AG68" s="950"/>
      <c r="AH68" s="950"/>
      <c r="AI68" s="950"/>
      <c r="AJ68" s="950"/>
      <c r="AK68" s="950">
        <v>4</v>
      </c>
      <c r="AL68" s="950"/>
      <c r="AM68" s="950"/>
      <c r="AN68" s="950"/>
      <c r="AO68" s="950"/>
      <c r="AP68" s="950">
        <v>1281</v>
      </c>
      <c r="AQ68" s="950"/>
      <c r="AR68" s="950"/>
      <c r="AS68" s="950"/>
      <c r="AT68" s="950"/>
      <c r="AU68" s="950" t="s">
        <v>584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1637</v>
      </c>
      <c r="R69" s="915"/>
      <c r="S69" s="915"/>
      <c r="T69" s="915"/>
      <c r="U69" s="915"/>
      <c r="V69" s="915">
        <v>1542</v>
      </c>
      <c r="W69" s="915"/>
      <c r="X69" s="915"/>
      <c r="Y69" s="915"/>
      <c r="Z69" s="915"/>
      <c r="AA69" s="915">
        <v>95</v>
      </c>
      <c r="AB69" s="915"/>
      <c r="AC69" s="915"/>
      <c r="AD69" s="915"/>
      <c r="AE69" s="915"/>
      <c r="AF69" s="915">
        <v>95</v>
      </c>
      <c r="AG69" s="915"/>
      <c r="AH69" s="915"/>
      <c r="AI69" s="915"/>
      <c r="AJ69" s="915"/>
      <c r="AK69" s="915" t="s">
        <v>584</v>
      </c>
      <c r="AL69" s="915"/>
      <c r="AM69" s="915"/>
      <c r="AN69" s="915"/>
      <c r="AO69" s="915"/>
      <c r="AP69" s="915" t="s">
        <v>584</v>
      </c>
      <c r="AQ69" s="915"/>
      <c r="AR69" s="915"/>
      <c r="AS69" s="915"/>
      <c r="AT69" s="915"/>
      <c r="AU69" s="915" t="s">
        <v>584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878811</v>
      </c>
      <c r="R70" s="915"/>
      <c r="S70" s="915"/>
      <c r="T70" s="915"/>
      <c r="U70" s="915"/>
      <c r="V70" s="915">
        <v>858109</v>
      </c>
      <c r="W70" s="915"/>
      <c r="X70" s="915"/>
      <c r="Y70" s="915"/>
      <c r="Z70" s="915"/>
      <c r="AA70" s="915">
        <v>20702</v>
      </c>
      <c r="AB70" s="915"/>
      <c r="AC70" s="915"/>
      <c r="AD70" s="915"/>
      <c r="AE70" s="915"/>
      <c r="AF70" s="915">
        <v>20702</v>
      </c>
      <c r="AG70" s="915"/>
      <c r="AH70" s="915"/>
      <c r="AI70" s="915"/>
      <c r="AJ70" s="915"/>
      <c r="AK70" s="915">
        <v>1</v>
      </c>
      <c r="AL70" s="915"/>
      <c r="AM70" s="915"/>
      <c r="AN70" s="915"/>
      <c r="AO70" s="915"/>
      <c r="AP70" s="915" t="s">
        <v>584</v>
      </c>
      <c r="AQ70" s="915"/>
      <c r="AR70" s="915"/>
      <c r="AS70" s="915"/>
      <c r="AT70" s="915"/>
      <c r="AU70" s="915" t="s">
        <v>584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8143</v>
      </c>
      <c r="R71" s="915"/>
      <c r="S71" s="915"/>
      <c r="T71" s="915"/>
      <c r="U71" s="915"/>
      <c r="V71" s="915">
        <v>7203</v>
      </c>
      <c r="W71" s="915"/>
      <c r="X71" s="915"/>
      <c r="Y71" s="915"/>
      <c r="Z71" s="915"/>
      <c r="AA71" s="915">
        <v>939</v>
      </c>
      <c r="AB71" s="915"/>
      <c r="AC71" s="915"/>
      <c r="AD71" s="915"/>
      <c r="AE71" s="915"/>
      <c r="AF71" s="915">
        <v>939</v>
      </c>
      <c r="AG71" s="915"/>
      <c r="AH71" s="915"/>
      <c r="AI71" s="915"/>
      <c r="AJ71" s="915"/>
      <c r="AK71" s="915" t="s">
        <v>597</v>
      </c>
      <c r="AL71" s="915"/>
      <c r="AM71" s="915"/>
      <c r="AN71" s="915"/>
      <c r="AO71" s="915"/>
      <c r="AP71" s="915" t="s">
        <v>584</v>
      </c>
      <c r="AQ71" s="915"/>
      <c r="AR71" s="915"/>
      <c r="AS71" s="915"/>
      <c r="AT71" s="915"/>
      <c r="AU71" s="915" t="s">
        <v>584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3625</v>
      </c>
      <c r="R72" s="915"/>
      <c r="S72" s="915"/>
      <c r="T72" s="915"/>
      <c r="U72" s="915"/>
      <c r="V72" s="915">
        <v>3561</v>
      </c>
      <c r="W72" s="915"/>
      <c r="X72" s="915"/>
      <c r="Y72" s="915"/>
      <c r="Z72" s="915"/>
      <c r="AA72" s="915">
        <v>64</v>
      </c>
      <c r="AB72" s="915"/>
      <c r="AC72" s="915"/>
      <c r="AD72" s="915"/>
      <c r="AE72" s="915"/>
      <c r="AF72" s="915">
        <v>64</v>
      </c>
      <c r="AG72" s="915"/>
      <c r="AH72" s="915"/>
      <c r="AI72" s="915"/>
      <c r="AJ72" s="915"/>
      <c r="AK72" s="915" t="s">
        <v>599</v>
      </c>
      <c r="AL72" s="915"/>
      <c r="AM72" s="915"/>
      <c r="AN72" s="915"/>
      <c r="AO72" s="915"/>
      <c r="AP72" s="915">
        <v>1090</v>
      </c>
      <c r="AQ72" s="915"/>
      <c r="AR72" s="915"/>
      <c r="AS72" s="915"/>
      <c r="AT72" s="915"/>
      <c r="AU72" s="915">
        <v>164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1086</v>
      </c>
      <c r="R73" s="915"/>
      <c r="S73" s="915"/>
      <c r="T73" s="915"/>
      <c r="U73" s="915"/>
      <c r="V73" s="915">
        <v>1016</v>
      </c>
      <c r="W73" s="915"/>
      <c r="X73" s="915"/>
      <c r="Y73" s="915"/>
      <c r="Z73" s="915"/>
      <c r="AA73" s="915">
        <v>69</v>
      </c>
      <c r="AB73" s="915"/>
      <c r="AC73" s="915"/>
      <c r="AD73" s="915"/>
      <c r="AE73" s="915"/>
      <c r="AF73" s="915">
        <v>69</v>
      </c>
      <c r="AG73" s="915"/>
      <c r="AH73" s="915"/>
      <c r="AI73" s="915"/>
      <c r="AJ73" s="915"/>
      <c r="AK73" s="915">
        <v>0</v>
      </c>
      <c r="AL73" s="915"/>
      <c r="AM73" s="915"/>
      <c r="AN73" s="915"/>
      <c r="AO73" s="915"/>
      <c r="AP73" s="915" t="s">
        <v>584</v>
      </c>
      <c r="AQ73" s="915"/>
      <c r="AR73" s="915"/>
      <c r="AS73" s="915"/>
      <c r="AT73" s="915"/>
      <c r="AU73" s="915" t="s">
        <v>584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77</v>
      </c>
      <c r="R74" s="915"/>
      <c r="S74" s="915"/>
      <c r="T74" s="915"/>
      <c r="U74" s="915"/>
      <c r="V74" s="915">
        <v>77</v>
      </c>
      <c r="W74" s="915"/>
      <c r="X74" s="915"/>
      <c r="Y74" s="915"/>
      <c r="Z74" s="915"/>
      <c r="AA74" s="915">
        <v>0</v>
      </c>
      <c r="AB74" s="915"/>
      <c r="AC74" s="915"/>
      <c r="AD74" s="915"/>
      <c r="AE74" s="915"/>
      <c r="AF74" s="915">
        <v>0</v>
      </c>
      <c r="AG74" s="915"/>
      <c r="AH74" s="915"/>
      <c r="AI74" s="915"/>
      <c r="AJ74" s="915"/>
      <c r="AK74" s="915">
        <v>13</v>
      </c>
      <c r="AL74" s="915"/>
      <c r="AM74" s="915"/>
      <c r="AN74" s="915"/>
      <c r="AO74" s="915"/>
      <c r="AP74" s="915" t="s">
        <v>597</v>
      </c>
      <c r="AQ74" s="915"/>
      <c r="AR74" s="915"/>
      <c r="AS74" s="915"/>
      <c r="AT74" s="915"/>
      <c r="AU74" s="915" t="s">
        <v>584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v>148</v>
      </c>
      <c r="R75" s="964"/>
      <c r="S75" s="964"/>
      <c r="T75" s="964"/>
      <c r="U75" s="914"/>
      <c r="V75" s="965">
        <v>124</v>
      </c>
      <c r="W75" s="964"/>
      <c r="X75" s="964"/>
      <c r="Y75" s="964"/>
      <c r="Z75" s="914"/>
      <c r="AA75" s="965">
        <v>23</v>
      </c>
      <c r="AB75" s="964"/>
      <c r="AC75" s="964"/>
      <c r="AD75" s="964"/>
      <c r="AE75" s="914"/>
      <c r="AF75" s="965">
        <v>23</v>
      </c>
      <c r="AG75" s="964"/>
      <c r="AH75" s="964"/>
      <c r="AI75" s="964"/>
      <c r="AJ75" s="914"/>
      <c r="AK75" s="965" t="s">
        <v>609</v>
      </c>
      <c r="AL75" s="964"/>
      <c r="AM75" s="964"/>
      <c r="AN75" s="964"/>
      <c r="AO75" s="914"/>
      <c r="AP75" s="965" t="s">
        <v>584</v>
      </c>
      <c r="AQ75" s="964"/>
      <c r="AR75" s="964"/>
      <c r="AS75" s="964"/>
      <c r="AT75" s="914"/>
      <c r="AU75" s="965" t="s">
        <v>584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v>28</v>
      </c>
      <c r="R76" s="964"/>
      <c r="S76" s="964"/>
      <c r="T76" s="964"/>
      <c r="U76" s="914"/>
      <c r="V76" s="965">
        <v>26</v>
      </c>
      <c r="W76" s="964"/>
      <c r="X76" s="964"/>
      <c r="Y76" s="964"/>
      <c r="Z76" s="914"/>
      <c r="AA76" s="965">
        <v>2</v>
      </c>
      <c r="AB76" s="964"/>
      <c r="AC76" s="964"/>
      <c r="AD76" s="964"/>
      <c r="AE76" s="914"/>
      <c r="AF76" s="965">
        <v>2</v>
      </c>
      <c r="AG76" s="964"/>
      <c r="AH76" s="964"/>
      <c r="AI76" s="964"/>
      <c r="AJ76" s="914"/>
      <c r="AK76" s="965" t="s">
        <v>600</v>
      </c>
      <c r="AL76" s="964"/>
      <c r="AM76" s="964"/>
      <c r="AN76" s="964"/>
      <c r="AO76" s="914"/>
      <c r="AP76" s="965" t="s">
        <v>584</v>
      </c>
      <c r="AQ76" s="964"/>
      <c r="AR76" s="964"/>
      <c r="AS76" s="964"/>
      <c r="AT76" s="914"/>
      <c r="AU76" s="965" t="s">
        <v>584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595</v>
      </c>
      <c r="C77" s="958"/>
      <c r="D77" s="958"/>
      <c r="E77" s="958"/>
      <c r="F77" s="958"/>
      <c r="G77" s="958"/>
      <c r="H77" s="958"/>
      <c r="I77" s="958"/>
      <c r="J77" s="958"/>
      <c r="K77" s="958"/>
      <c r="L77" s="958"/>
      <c r="M77" s="958"/>
      <c r="N77" s="958"/>
      <c r="O77" s="958"/>
      <c r="P77" s="959"/>
      <c r="Q77" s="963">
        <v>81</v>
      </c>
      <c r="R77" s="964"/>
      <c r="S77" s="964"/>
      <c r="T77" s="964"/>
      <c r="U77" s="914"/>
      <c r="V77" s="965">
        <v>77</v>
      </c>
      <c r="W77" s="964"/>
      <c r="X77" s="964"/>
      <c r="Y77" s="964"/>
      <c r="Z77" s="914"/>
      <c r="AA77" s="965">
        <v>4</v>
      </c>
      <c r="AB77" s="964"/>
      <c r="AC77" s="964"/>
      <c r="AD77" s="964"/>
      <c r="AE77" s="914"/>
      <c r="AF77" s="965">
        <v>4</v>
      </c>
      <c r="AG77" s="964"/>
      <c r="AH77" s="964"/>
      <c r="AI77" s="964"/>
      <c r="AJ77" s="914"/>
      <c r="AK77" s="965">
        <v>1</v>
      </c>
      <c r="AL77" s="964"/>
      <c r="AM77" s="964"/>
      <c r="AN77" s="964"/>
      <c r="AO77" s="914"/>
      <c r="AP77" s="965" t="s">
        <v>584</v>
      </c>
      <c r="AQ77" s="964"/>
      <c r="AR77" s="964"/>
      <c r="AS77" s="964"/>
      <c r="AT77" s="914"/>
      <c r="AU77" s="965" t="s">
        <v>598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596</v>
      </c>
      <c r="C78" s="958"/>
      <c r="D78" s="958"/>
      <c r="E78" s="958"/>
      <c r="F78" s="958"/>
      <c r="G78" s="958"/>
      <c r="H78" s="958"/>
      <c r="I78" s="958"/>
      <c r="J78" s="958"/>
      <c r="K78" s="958"/>
      <c r="L78" s="958"/>
      <c r="M78" s="958"/>
      <c r="N78" s="958"/>
      <c r="O78" s="958"/>
      <c r="P78" s="959"/>
      <c r="Q78" s="960">
        <v>3</v>
      </c>
      <c r="R78" s="915"/>
      <c r="S78" s="915"/>
      <c r="T78" s="915"/>
      <c r="U78" s="915"/>
      <c r="V78" s="915">
        <v>3</v>
      </c>
      <c r="W78" s="915"/>
      <c r="X78" s="915"/>
      <c r="Y78" s="915"/>
      <c r="Z78" s="915"/>
      <c r="AA78" s="915">
        <v>0</v>
      </c>
      <c r="AB78" s="915"/>
      <c r="AC78" s="915"/>
      <c r="AD78" s="915"/>
      <c r="AE78" s="915"/>
      <c r="AF78" s="915">
        <v>0</v>
      </c>
      <c r="AG78" s="915"/>
      <c r="AH78" s="915"/>
      <c r="AI78" s="915"/>
      <c r="AJ78" s="915"/>
      <c r="AK78" s="915" t="s">
        <v>599</v>
      </c>
      <c r="AL78" s="915"/>
      <c r="AM78" s="915"/>
      <c r="AN78" s="915"/>
      <c r="AO78" s="915"/>
      <c r="AP78" s="915" t="s">
        <v>584</v>
      </c>
      <c r="AQ78" s="915"/>
      <c r="AR78" s="915"/>
      <c r="AS78" s="915"/>
      <c r="AT78" s="915"/>
      <c r="AU78" s="915" t="s">
        <v>584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23283</v>
      </c>
      <c r="AG88" s="926"/>
      <c r="AH88" s="926"/>
      <c r="AI88" s="926"/>
      <c r="AJ88" s="926"/>
      <c r="AK88" s="923"/>
      <c r="AL88" s="923"/>
      <c r="AM88" s="923"/>
      <c r="AN88" s="923"/>
      <c r="AO88" s="923"/>
      <c r="AP88" s="926">
        <v>2371</v>
      </c>
      <c r="AQ88" s="926"/>
      <c r="AR88" s="926"/>
      <c r="AS88" s="926"/>
      <c r="AT88" s="926"/>
      <c r="AU88" s="926">
        <v>164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306</v>
      </c>
      <c r="AG109" s="979"/>
      <c r="AH109" s="979"/>
      <c r="AI109" s="979"/>
      <c r="AJ109" s="980"/>
      <c r="AK109" s="978" t="s">
        <v>305</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306</v>
      </c>
      <c r="BW109" s="979"/>
      <c r="BX109" s="979"/>
      <c r="BY109" s="979"/>
      <c r="BZ109" s="980"/>
      <c r="CA109" s="978" t="s">
        <v>305</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306</v>
      </c>
      <c r="DM109" s="979"/>
      <c r="DN109" s="979"/>
      <c r="DO109" s="979"/>
      <c r="DP109" s="980"/>
      <c r="DQ109" s="978" t="s">
        <v>305</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1182653</v>
      </c>
      <c r="AB110" s="986"/>
      <c r="AC110" s="986"/>
      <c r="AD110" s="986"/>
      <c r="AE110" s="987"/>
      <c r="AF110" s="988">
        <v>1142004</v>
      </c>
      <c r="AG110" s="986"/>
      <c r="AH110" s="986"/>
      <c r="AI110" s="986"/>
      <c r="AJ110" s="987"/>
      <c r="AK110" s="988">
        <v>1093985</v>
      </c>
      <c r="AL110" s="986"/>
      <c r="AM110" s="986"/>
      <c r="AN110" s="986"/>
      <c r="AO110" s="987"/>
      <c r="AP110" s="989">
        <v>11.7</v>
      </c>
      <c r="AQ110" s="990"/>
      <c r="AR110" s="990"/>
      <c r="AS110" s="990"/>
      <c r="AT110" s="991"/>
      <c r="AU110" s="992" t="s">
        <v>72</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10051719</v>
      </c>
      <c r="BR110" s="1021"/>
      <c r="BS110" s="1021"/>
      <c r="BT110" s="1021"/>
      <c r="BU110" s="1021"/>
      <c r="BV110" s="1021">
        <v>11526166</v>
      </c>
      <c r="BW110" s="1021"/>
      <c r="BX110" s="1021"/>
      <c r="BY110" s="1021"/>
      <c r="BZ110" s="1021"/>
      <c r="CA110" s="1021">
        <v>14652950</v>
      </c>
      <c r="CB110" s="1021"/>
      <c r="CC110" s="1021"/>
      <c r="CD110" s="1021"/>
      <c r="CE110" s="1021"/>
      <c r="CF110" s="1035">
        <v>157.19999999999999</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432</v>
      </c>
      <c r="DM110" s="1021"/>
      <c r="DN110" s="1021"/>
      <c r="DO110" s="1021"/>
      <c r="DP110" s="1021"/>
      <c r="DQ110" s="1021" t="s">
        <v>129</v>
      </c>
      <c r="DR110" s="1021"/>
      <c r="DS110" s="1021"/>
      <c r="DT110" s="1021"/>
      <c r="DU110" s="1021"/>
      <c r="DV110" s="1022" t="s">
        <v>433</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431</v>
      </c>
      <c r="AB111" s="1028"/>
      <c r="AC111" s="1028"/>
      <c r="AD111" s="1028"/>
      <c r="AE111" s="1029"/>
      <c r="AF111" s="1030" t="s">
        <v>129</v>
      </c>
      <c r="AG111" s="1028"/>
      <c r="AH111" s="1028"/>
      <c r="AI111" s="1028"/>
      <c r="AJ111" s="1029"/>
      <c r="AK111" s="1030" t="s">
        <v>435</v>
      </c>
      <c r="AL111" s="1028"/>
      <c r="AM111" s="1028"/>
      <c r="AN111" s="1028"/>
      <c r="AO111" s="1029"/>
      <c r="AP111" s="1031" t="s">
        <v>431</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435</v>
      </c>
      <c r="BR111" s="1014"/>
      <c r="BS111" s="1014"/>
      <c r="BT111" s="1014"/>
      <c r="BU111" s="1014"/>
      <c r="BV111" s="1014" t="s">
        <v>431</v>
      </c>
      <c r="BW111" s="1014"/>
      <c r="BX111" s="1014"/>
      <c r="BY111" s="1014"/>
      <c r="BZ111" s="1014"/>
      <c r="CA111" s="1014" t="s">
        <v>431</v>
      </c>
      <c r="CB111" s="1014"/>
      <c r="CC111" s="1014"/>
      <c r="CD111" s="1014"/>
      <c r="CE111" s="1014"/>
      <c r="CF111" s="1008" t="s">
        <v>437</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431</v>
      </c>
      <c r="DH111" s="1014"/>
      <c r="DI111" s="1014"/>
      <c r="DJ111" s="1014"/>
      <c r="DK111" s="1014"/>
      <c r="DL111" s="1014" t="s">
        <v>433</v>
      </c>
      <c r="DM111" s="1014"/>
      <c r="DN111" s="1014"/>
      <c r="DO111" s="1014"/>
      <c r="DP111" s="1014"/>
      <c r="DQ111" s="1014" t="s">
        <v>439</v>
      </c>
      <c r="DR111" s="1014"/>
      <c r="DS111" s="1014"/>
      <c r="DT111" s="1014"/>
      <c r="DU111" s="1014"/>
      <c r="DV111" s="1015" t="s">
        <v>437</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431</v>
      </c>
      <c r="AB112" s="1053"/>
      <c r="AC112" s="1053"/>
      <c r="AD112" s="1053"/>
      <c r="AE112" s="1054"/>
      <c r="AF112" s="1055" t="s">
        <v>433</v>
      </c>
      <c r="AG112" s="1053"/>
      <c r="AH112" s="1053"/>
      <c r="AI112" s="1053"/>
      <c r="AJ112" s="1054"/>
      <c r="AK112" s="1055" t="s">
        <v>129</v>
      </c>
      <c r="AL112" s="1053"/>
      <c r="AM112" s="1053"/>
      <c r="AN112" s="1053"/>
      <c r="AO112" s="1054"/>
      <c r="AP112" s="1056" t="s">
        <v>431</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6841202</v>
      </c>
      <c r="BR112" s="1014"/>
      <c r="BS112" s="1014"/>
      <c r="BT112" s="1014"/>
      <c r="BU112" s="1014"/>
      <c r="BV112" s="1014">
        <v>7238209</v>
      </c>
      <c r="BW112" s="1014"/>
      <c r="BX112" s="1014"/>
      <c r="BY112" s="1014"/>
      <c r="BZ112" s="1014"/>
      <c r="CA112" s="1014">
        <v>7457409</v>
      </c>
      <c r="CB112" s="1014"/>
      <c r="CC112" s="1014"/>
      <c r="CD112" s="1014"/>
      <c r="CE112" s="1014"/>
      <c r="CF112" s="1008">
        <v>80</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437</v>
      </c>
      <c r="DM112" s="1014"/>
      <c r="DN112" s="1014"/>
      <c r="DO112" s="1014"/>
      <c r="DP112" s="1014"/>
      <c r="DQ112" s="1014" t="s">
        <v>437</v>
      </c>
      <c r="DR112" s="1014"/>
      <c r="DS112" s="1014"/>
      <c r="DT112" s="1014"/>
      <c r="DU112" s="1014"/>
      <c r="DV112" s="1015" t="s">
        <v>433</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310662</v>
      </c>
      <c r="AB113" s="1028"/>
      <c r="AC113" s="1028"/>
      <c r="AD113" s="1028"/>
      <c r="AE113" s="1029"/>
      <c r="AF113" s="1030">
        <v>325853</v>
      </c>
      <c r="AG113" s="1028"/>
      <c r="AH113" s="1028"/>
      <c r="AI113" s="1028"/>
      <c r="AJ113" s="1029"/>
      <c r="AK113" s="1030">
        <v>351983</v>
      </c>
      <c r="AL113" s="1028"/>
      <c r="AM113" s="1028"/>
      <c r="AN113" s="1028"/>
      <c r="AO113" s="1029"/>
      <c r="AP113" s="1031">
        <v>3.8</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v>86708</v>
      </c>
      <c r="BW113" s="1014"/>
      <c r="BX113" s="1014"/>
      <c r="BY113" s="1014"/>
      <c r="BZ113" s="1014"/>
      <c r="CA113" s="1014">
        <v>164247</v>
      </c>
      <c r="CB113" s="1014"/>
      <c r="CC113" s="1014"/>
      <c r="CD113" s="1014"/>
      <c r="CE113" s="1014"/>
      <c r="CF113" s="1008">
        <v>1.8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431</v>
      </c>
      <c r="DM113" s="1053"/>
      <c r="DN113" s="1053"/>
      <c r="DO113" s="1053"/>
      <c r="DP113" s="1054"/>
      <c r="DQ113" s="1055" t="s">
        <v>431</v>
      </c>
      <c r="DR113" s="1053"/>
      <c r="DS113" s="1053"/>
      <c r="DT113" s="1053"/>
      <c r="DU113" s="1054"/>
      <c r="DV113" s="1056" t="s">
        <v>129</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208</v>
      </c>
      <c r="AB114" s="1053"/>
      <c r="AC114" s="1053"/>
      <c r="AD114" s="1053"/>
      <c r="AE114" s="1054"/>
      <c r="AF114" s="1055">
        <v>251</v>
      </c>
      <c r="AG114" s="1053"/>
      <c r="AH114" s="1053"/>
      <c r="AI114" s="1053"/>
      <c r="AJ114" s="1054"/>
      <c r="AK114" s="1055">
        <v>7521</v>
      </c>
      <c r="AL114" s="1053"/>
      <c r="AM114" s="1053"/>
      <c r="AN114" s="1053"/>
      <c r="AO114" s="1054"/>
      <c r="AP114" s="1056">
        <v>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2310147</v>
      </c>
      <c r="BR114" s="1014"/>
      <c r="BS114" s="1014"/>
      <c r="BT114" s="1014"/>
      <c r="BU114" s="1014"/>
      <c r="BV114" s="1014">
        <v>2233109</v>
      </c>
      <c r="BW114" s="1014"/>
      <c r="BX114" s="1014"/>
      <c r="BY114" s="1014"/>
      <c r="BZ114" s="1014"/>
      <c r="CA114" s="1014">
        <v>2205285</v>
      </c>
      <c r="CB114" s="1014"/>
      <c r="CC114" s="1014"/>
      <c r="CD114" s="1014"/>
      <c r="CE114" s="1014"/>
      <c r="CF114" s="1008">
        <v>23.7</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432</v>
      </c>
      <c r="DH114" s="1053"/>
      <c r="DI114" s="1053"/>
      <c r="DJ114" s="1053"/>
      <c r="DK114" s="1054"/>
      <c r="DL114" s="1055" t="s">
        <v>450</v>
      </c>
      <c r="DM114" s="1053"/>
      <c r="DN114" s="1053"/>
      <c r="DO114" s="1053"/>
      <c r="DP114" s="1054"/>
      <c r="DQ114" s="1055" t="s">
        <v>433</v>
      </c>
      <c r="DR114" s="1053"/>
      <c r="DS114" s="1053"/>
      <c r="DT114" s="1053"/>
      <c r="DU114" s="1054"/>
      <c r="DV114" s="1056" t="s">
        <v>433</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431</v>
      </c>
      <c r="AB115" s="1028"/>
      <c r="AC115" s="1028"/>
      <c r="AD115" s="1028"/>
      <c r="AE115" s="1029"/>
      <c r="AF115" s="1030" t="s">
        <v>431</v>
      </c>
      <c r="AG115" s="1028"/>
      <c r="AH115" s="1028"/>
      <c r="AI115" s="1028"/>
      <c r="AJ115" s="1029"/>
      <c r="AK115" s="1030" t="s">
        <v>439</v>
      </c>
      <c r="AL115" s="1028"/>
      <c r="AM115" s="1028"/>
      <c r="AN115" s="1028"/>
      <c r="AO115" s="1029"/>
      <c r="AP115" s="1031" t="s">
        <v>431</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439</v>
      </c>
      <c r="BR115" s="1014"/>
      <c r="BS115" s="1014"/>
      <c r="BT115" s="1014"/>
      <c r="BU115" s="1014"/>
      <c r="BV115" s="1014" t="s">
        <v>432</v>
      </c>
      <c r="BW115" s="1014"/>
      <c r="BX115" s="1014"/>
      <c r="BY115" s="1014"/>
      <c r="BZ115" s="1014"/>
      <c r="CA115" s="1014" t="s">
        <v>432</v>
      </c>
      <c r="CB115" s="1014"/>
      <c r="CC115" s="1014"/>
      <c r="CD115" s="1014"/>
      <c r="CE115" s="1014"/>
      <c r="CF115" s="1008" t="s">
        <v>432</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431</v>
      </c>
      <c r="DM115" s="1053"/>
      <c r="DN115" s="1053"/>
      <c r="DO115" s="1053"/>
      <c r="DP115" s="1054"/>
      <c r="DQ115" s="1055" t="s">
        <v>433</v>
      </c>
      <c r="DR115" s="1053"/>
      <c r="DS115" s="1053"/>
      <c r="DT115" s="1053"/>
      <c r="DU115" s="1054"/>
      <c r="DV115" s="1056" t="s">
        <v>437</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431</v>
      </c>
      <c r="AB116" s="1053"/>
      <c r="AC116" s="1053"/>
      <c r="AD116" s="1053"/>
      <c r="AE116" s="1054"/>
      <c r="AF116" s="1055" t="s">
        <v>437</v>
      </c>
      <c r="AG116" s="1053"/>
      <c r="AH116" s="1053"/>
      <c r="AI116" s="1053"/>
      <c r="AJ116" s="1054"/>
      <c r="AK116" s="1055" t="s">
        <v>437</v>
      </c>
      <c r="AL116" s="1053"/>
      <c r="AM116" s="1053"/>
      <c r="AN116" s="1053"/>
      <c r="AO116" s="1054"/>
      <c r="AP116" s="1056" t="s">
        <v>431</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431</v>
      </c>
      <c r="BW116" s="1014"/>
      <c r="BX116" s="1014"/>
      <c r="BY116" s="1014"/>
      <c r="BZ116" s="1014"/>
      <c r="CA116" s="1014" t="s">
        <v>431</v>
      </c>
      <c r="CB116" s="1014"/>
      <c r="CC116" s="1014"/>
      <c r="CD116" s="1014"/>
      <c r="CE116" s="1014"/>
      <c r="CF116" s="1008" t="s">
        <v>437</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431</v>
      </c>
      <c r="DH116" s="1053"/>
      <c r="DI116" s="1053"/>
      <c r="DJ116" s="1053"/>
      <c r="DK116" s="1054"/>
      <c r="DL116" s="1055" t="s">
        <v>437</v>
      </c>
      <c r="DM116" s="1053"/>
      <c r="DN116" s="1053"/>
      <c r="DO116" s="1053"/>
      <c r="DP116" s="1054"/>
      <c r="DQ116" s="1055" t="s">
        <v>437</v>
      </c>
      <c r="DR116" s="1053"/>
      <c r="DS116" s="1053"/>
      <c r="DT116" s="1053"/>
      <c r="DU116" s="1054"/>
      <c r="DV116" s="1056" t="s">
        <v>450</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1493523</v>
      </c>
      <c r="AB117" s="1071"/>
      <c r="AC117" s="1071"/>
      <c r="AD117" s="1071"/>
      <c r="AE117" s="1072"/>
      <c r="AF117" s="1073">
        <v>1468108</v>
      </c>
      <c r="AG117" s="1071"/>
      <c r="AH117" s="1071"/>
      <c r="AI117" s="1071"/>
      <c r="AJ117" s="1072"/>
      <c r="AK117" s="1073">
        <v>1453489</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431</v>
      </c>
      <c r="BW117" s="1014"/>
      <c r="BX117" s="1014"/>
      <c r="BY117" s="1014"/>
      <c r="BZ117" s="1014"/>
      <c r="CA117" s="1014" t="s">
        <v>129</v>
      </c>
      <c r="CB117" s="1014"/>
      <c r="CC117" s="1014"/>
      <c r="CD117" s="1014"/>
      <c r="CE117" s="1014"/>
      <c r="CF117" s="1008" t="s">
        <v>431</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450</v>
      </c>
      <c r="DH117" s="1053"/>
      <c r="DI117" s="1053"/>
      <c r="DJ117" s="1053"/>
      <c r="DK117" s="1054"/>
      <c r="DL117" s="1055" t="s">
        <v>437</v>
      </c>
      <c r="DM117" s="1053"/>
      <c r="DN117" s="1053"/>
      <c r="DO117" s="1053"/>
      <c r="DP117" s="1054"/>
      <c r="DQ117" s="1055" t="s">
        <v>439</v>
      </c>
      <c r="DR117" s="1053"/>
      <c r="DS117" s="1053"/>
      <c r="DT117" s="1053"/>
      <c r="DU117" s="1054"/>
      <c r="DV117" s="1056" t="s">
        <v>439</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306</v>
      </c>
      <c r="AG118" s="979"/>
      <c r="AH118" s="979"/>
      <c r="AI118" s="979"/>
      <c r="AJ118" s="980"/>
      <c r="AK118" s="978" t="s">
        <v>305</v>
      </c>
      <c r="AL118" s="979"/>
      <c r="AM118" s="979"/>
      <c r="AN118" s="979"/>
      <c r="AO118" s="980"/>
      <c r="AP118" s="1065" t="s">
        <v>425</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431</v>
      </c>
      <c r="BR118" s="1092"/>
      <c r="BS118" s="1092"/>
      <c r="BT118" s="1092"/>
      <c r="BU118" s="1092"/>
      <c r="BV118" s="1092" t="s">
        <v>431</v>
      </c>
      <c r="BW118" s="1092"/>
      <c r="BX118" s="1092"/>
      <c r="BY118" s="1092"/>
      <c r="BZ118" s="1092"/>
      <c r="CA118" s="1092" t="s">
        <v>439</v>
      </c>
      <c r="CB118" s="1092"/>
      <c r="CC118" s="1092"/>
      <c r="CD118" s="1092"/>
      <c r="CE118" s="1092"/>
      <c r="CF118" s="1008" t="s">
        <v>129</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431</v>
      </c>
      <c r="DH118" s="1053"/>
      <c r="DI118" s="1053"/>
      <c r="DJ118" s="1053"/>
      <c r="DK118" s="1054"/>
      <c r="DL118" s="1055" t="s">
        <v>431</v>
      </c>
      <c r="DM118" s="1053"/>
      <c r="DN118" s="1053"/>
      <c r="DO118" s="1053"/>
      <c r="DP118" s="1054"/>
      <c r="DQ118" s="1055" t="s">
        <v>431</v>
      </c>
      <c r="DR118" s="1053"/>
      <c r="DS118" s="1053"/>
      <c r="DT118" s="1053"/>
      <c r="DU118" s="1054"/>
      <c r="DV118" s="1056" t="s">
        <v>439</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431</v>
      </c>
      <c r="AB119" s="986"/>
      <c r="AC119" s="986"/>
      <c r="AD119" s="986"/>
      <c r="AE119" s="987"/>
      <c r="AF119" s="988" t="s">
        <v>129</v>
      </c>
      <c r="AG119" s="986"/>
      <c r="AH119" s="986"/>
      <c r="AI119" s="986"/>
      <c r="AJ119" s="987"/>
      <c r="AK119" s="988" t="s">
        <v>431</v>
      </c>
      <c r="AL119" s="986"/>
      <c r="AM119" s="986"/>
      <c r="AN119" s="986"/>
      <c r="AO119" s="987"/>
      <c r="AP119" s="989" t="s">
        <v>431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462</v>
      </c>
      <c r="BP119" s="1100"/>
      <c r="BQ119" s="1091">
        <v>19203068</v>
      </c>
      <c r="BR119" s="1092"/>
      <c r="BS119" s="1092"/>
      <c r="BT119" s="1092"/>
      <c r="BU119" s="1092"/>
      <c r="BV119" s="1092">
        <v>21084192</v>
      </c>
      <c r="BW119" s="1092"/>
      <c r="BX119" s="1092"/>
      <c r="BY119" s="1092"/>
      <c r="BZ119" s="1092"/>
      <c r="CA119" s="1092">
        <v>24479891</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431</v>
      </c>
      <c r="DH119" s="1078"/>
      <c r="DI119" s="1078"/>
      <c r="DJ119" s="1078"/>
      <c r="DK119" s="1079"/>
      <c r="DL119" s="1077" t="s">
        <v>431</v>
      </c>
      <c r="DM119" s="1078"/>
      <c r="DN119" s="1078"/>
      <c r="DO119" s="1078"/>
      <c r="DP119" s="1079"/>
      <c r="DQ119" s="1077" t="s">
        <v>431</v>
      </c>
      <c r="DR119" s="1078"/>
      <c r="DS119" s="1078"/>
      <c r="DT119" s="1078"/>
      <c r="DU119" s="1079"/>
      <c r="DV119" s="1080" t="s">
        <v>431</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431</v>
      </c>
      <c r="AB120" s="1053"/>
      <c r="AC120" s="1053"/>
      <c r="AD120" s="1053"/>
      <c r="AE120" s="1054"/>
      <c r="AF120" s="1055" t="s">
        <v>431</v>
      </c>
      <c r="AG120" s="1053"/>
      <c r="AH120" s="1053"/>
      <c r="AI120" s="1053"/>
      <c r="AJ120" s="1054"/>
      <c r="AK120" s="1055" t="s">
        <v>129</v>
      </c>
      <c r="AL120" s="1053"/>
      <c r="AM120" s="1053"/>
      <c r="AN120" s="1053"/>
      <c r="AO120" s="1054"/>
      <c r="AP120" s="1056" t="s">
        <v>431</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2303134</v>
      </c>
      <c r="BR120" s="1021"/>
      <c r="BS120" s="1021"/>
      <c r="BT120" s="1021"/>
      <c r="BU120" s="1021"/>
      <c r="BV120" s="1021">
        <v>2315188</v>
      </c>
      <c r="BW120" s="1021"/>
      <c r="BX120" s="1021"/>
      <c r="BY120" s="1021"/>
      <c r="BZ120" s="1021"/>
      <c r="CA120" s="1021">
        <v>2107284</v>
      </c>
      <c r="CB120" s="1021"/>
      <c r="CC120" s="1021"/>
      <c r="CD120" s="1021"/>
      <c r="CE120" s="1021"/>
      <c r="CF120" s="1035">
        <v>22.6</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5404701</v>
      </c>
      <c r="DH120" s="1021"/>
      <c r="DI120" s="1021"/>
      <c r="DJ120" s="1021"/>
      <c r="DK120" s="1021"/>
      <c r="DL120" s="1021">
        <v>5756946</v>
      </c>
      <c r="DM120" s="1021"/>
      <c r="DN120" s="1021"/>
      <c r="DO120" s="1021"/>
      <c r="DP120" s="1021"/>
      <c r="DQ120" s="1021">
        <v>6069970</v>
      </c>
      <c r="DR120" s="1021"/>
      <c r="DS120" s="1021"/>
      <c r="DT120" s="1021"/>
      <c r="DU120" s="1021"/>
      <c r="DV120" s="1022">
        <v>65.099999999999994</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431</v>
      </c>
      <c r="AB121" s="1053"/>
      <c r="AC121" s="1053"/>
      <c r="AD121" s="1053"/>
      <c r="AE121" s="1054"/>
      <c r="AF121" s="1055" t="s">
        <v>439</v>
      </c>
      <c r="AG121" s="1053"/>
      <c r="AH121" s="1053"/>
      <c r="AI121" s="1053"/>
      <c r="AJ121" s="1054"/>
      <c r="AK121" s="1055" t="s">
        <v>431</v>
      </c>
      <c r="AL121" s="1053"/>
      <c r="AM121" s="1053"/>
      <c r="AN121" s="1053"/>
      <c r="AO121" s="1054"/>
      <c r="AP121" s="1056" t="s">
        <v>431</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t="s">
        <v>129</v>
      </c>
      <c r="BR121" s="1014"/>
      <c r="BS121" s="1014"/>
      <c r="BT121" s="1014"/>
      <c r="BU121" s="1014"/>
      <c r="BV121" s="1014" t="s">
        <v>450</v>
      </c>
      <c r="BW121" s="1014"/>
      <c r="BX121" s="1014"/>
      <c r="BY121" s="1014"/>
      <c r="BZ121" s="1014"/>
      <c r="CA121" s="1014" t="s">
        <v>431</v>
      </c>
      <c r="CB121" s="1014"/>
      <c r="CC121" s="1014"/>
      <c r="CD121" s="1014"/>
      <c r="CE121" s="1014"/>
      <c r="CF121" s="1008" t="s">
        <v>431</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1436501</v>
      </c>
      <c r="DH121" s="1014"/>
      <c r="DI121" s="1014"/>
      <c r="DJ121" s="1014"/>
      <c r="DK121" s="1014"/>
      <c r="DL121" s="1014">
        <v>1481263</v>
      </c>
      <c r="DM121" s="1014"/>
      <c r="DN121" s="1014"/>
      <c r="DO121" s="1014"/>
      <c r="DP121" s="1014"/>
      <c r="DQ121" s="1014">
        <v>1387439</v>
      </c>
      <c r="DR121" s="1014"/>
      <c r="DS121" s="1014"/>
      <c r="DT121" s="1014"/>
      <c r="DU121" s="1014"/>
      <c r="DV121" s="1015">
        <v>14.9</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431</v>
      </c>
      <c r="AB122" s="1053"/>
      <c r="AC122" s="1053"/>
      <c r="AD122" s="1053"/>
      <c r="AE122" s="1054"/>
      <c r="AF122" s="1055" t="s">
        <v>439</v>
      </c>
      <c r="AG122" s="1053"/>
      <c r="AH122" s="1053"/>
      <c r="AI122" s="1053"/>
      <c r="AJ122" s="1054"/>
      <c r="AK122" s="1055" t="s">
        <v>431</v>
      </c>
      <c r="AL122" s="1053"/>
      <c r="AM122" s="1053"/>
      <c r="AN122" s="1053"/>
      <c r="AO122" s="1054"/>
      <c r="AP122" s="1056" t="s">
        <v>431</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11397417</v>
      </c>
      <c r="BR122" s="1092"/>
      <c r="BS122" s="1092"/>
      <c r="BT122" s="1092"/>
      <c r="BU122" s="1092"/>
      <c r="BV122" s="1092">
        <v>12821850</v>
      </c>
      <c r="BW122" s="1092"/>
      <c r="BX122" s="1092"/>
      <c r="BY122" s="1092"/>
      <c r="BZ122" s="1092"/>
      <c r="CA122" s="1092">
        <v>13340559</v>
      </c>
      <c r="CB122" s="1092"/>
      <c r="CC122" s="1092"/>
      <c r="CD122" s="1092"/>
      <c r="CE122" s="1092"/>
      <c r="CF122" s="1112">
        <v>143.1</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431</v>
      </c>
      <c r="DH122" s="1014"/>
      <c r="DI122" s="1014"/>
      <c r="DJ122" s="1014"/>
      <c r="DK122" s="1014"/>
      <c r="DL122" s="1014" t="s">
        <v>439</v>
      </c>
      <c r="DM122" s="1014"/>
      <c r="DN122" s="1014"/>
      <c r="DO122" s="1014"/>
      <c r="DP122" s="1014"/>
      <c r="DQ122" s="1014" t="s">
        <v>431</v>
      </c>
      <c r="DR122" s="1014"/>
      <c r="DS122" s="1014"/>
      <c r="DT122" s="1014"/>
      <c r="DU122" s="1014"/>
      <c r="DV122" s="1015" t="s">
        <v>450</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431</v>
      </c>
      <c r="AB123" s="1053"/>
      <c r="AC123" s="1053"/>
      <c r="AD123" s="1053"/>
      <c r="AE123" s="1054"/>
      <c r="AF123" s="1055" t="s">
        <v>431</v>
      </c>
      <c r="AG123" s="1053"/>
      <c r="AH123" s="1053"/>
      <c r="AI123" s="1053"/>
      <c r="AJ123" s="1054"/>
      <c r="AK123" s="1055" t="s">
        <v>431</v>
      </c>
      <c r="AL123" s="1053"/>
      <c r="AM123" s="1053"/>
      <c r="AN123" s="1053"/>
      <c r="AO123" s="1054"/>
      <c r="AP123" s="1056" t="s">
        <v>439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473</v>
      </c>
      <c r="BP123" s="1100"/>
      <c r="BQ123" s="1159">
        <v>13700551</v>
      </c>
      <c r="BR123" s="1160"/>
      <c r="BS123" s="1160"/>
      <c r="BT123" s="1160"/>
      <c r="BU123" s="1160"/>
      <c r="BV123" s="1160">
        <v>15137038</v>
      </c>
      <c r="BW123" s="1160"/>
      <c r="BX123" s="1160"/>
      <c r="BY123" s="1160"/>
      <c r="BZ123" s="1160"/>
      <c r="CA123" s="1160">
        <v>15447843</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431</v>
      </c>
      <c r="DH123" s="1053"/>
      <c r="DI123" s="1053"/>
      <c r="DJ123" s="1053"/>
      <c r="DK123" s="1054"/>
      <c r="DL123" s="1055" t="s">
        <v>431</v>
      </c>
      <c r="DM123" s="1053"/>
      <c r="DN123" s="1053"/>
      <c r="DO123" s="1053"/>
      <c r="DP123" s="1054"/>
      <c r="DQ123" s="1055" t="s">
        <v>431</v>
      </c>
      <c r="DR123" s="1053"/>
      <c r="DS123" s="1053"/>
      <c r="DT123" s="1053"/>
      <c r="DU123" s="1054"/>
      <c r="DV123" s="1056" t="s">
        <v>431</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392</v>
      </c>
      <c r="AG124" s="1053"/>
      <c r="AH124" s="1053"/>
      <c r="AI124" s="1053"/>
      <c r="AJ124" s="1054"/>
      <c r="AK124" s="1055" t="s">
        <v>450</v>
      </c>
      <c r="AL124" s="1053"/>
      <c r="AM124" s="1053"/>
      <c r="AN124" s="1053"/>
      <c r="AO124" s="1054"/>
      <c r="AP124" s="1056" t="s">
        <v>431</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59.8</v>
      </c>
      <c r="BR124" s="1122"/>
      <c r="BS124" s="1122"/>
      <c r="BT124" s="1122"/>
      <c r="BU124" s="1122"/>
      <c r="BV124" s="1122">
        <v>63.1</v>
      </c>
      <c r="BW124" s="1122"/>
      <c r="BX124" s="1122"/>
      <c r="BY124" s="1122"/>
      <c r="BZ124" s="1122"/>
      <c r="CA124" s="1122">
        <v>96.8</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450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450</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t="s">
        <v>129</v>
      </c>
      <c r="AB128" s="1142"/>
      <c r="AC128" s="1142"/>
      <c r="AD128" s="1142"/>
      <c r="AE128" s="1143"/>
      <c r="AF128" s="1144" t="s">
        <v>129</v>
      </c>
      <c r="AG128" s="1142"/>
      <c r="AH128" s="1142"/>
      <c r="AI128" s="1142"/>
      <c r="AJ128" s="1143"/>
      <c r="AK128" s="1144" t="s">
        <v>129</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489</v>
      </c>
      <c r="BG128" s="1149"/>
      <c r="BH128" s="1149"/>
      <c r="BI128" s="1149"/>
      <c r="BJ128" s="1149"/>
      <c r="BK128" s="1149"/>
      <c r="BL128" s="1150"/>
      <c r="BM128" s="1148">
        <v>13.29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491</v>
      </c>
      <c r="DH128" s="1134"/>
      <c r="DI128" s="1134"/>
      <c r="DJ128" s="1134"/>
      <c r="DK128" s="1134"/>
      <c r="DL128" s="1134" t="s">
        <v>492</v>
      </c>
      <c r="DM128" s="1134"/>
      <c r="DN128" s="1134"/>
      <c r="DO128" s="1134"/>
      <c r="DP128" s="1134"/>
      <c r="DQ128" s="1134" t="s">
        <v>392</v>
      </c>
      <c r="DR128" s="1134"/>
      <c r="DS128" s="1134"/>
      <c r="DT128" s="1134"/>
      <c r="DU128" s="1134"/>
      <c r="DV128" s="1135" t="s">
        <v>493</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10124448</v>
      </c>
      <c r="AB129" s="1053"/>
      <c r="AC129" s="1053"/>
      <c r="AD129" s="1053"/>
      <c r="AE129" s="1054"/>
      <c r="AF129" s="1055">
        <v>10355624</v>
      </c>
      <c r="AG129" s="1053"/>
      <c r="AH129" s="1053"/>
      <c r="AI129" s="1053"/>
      <c r="AJ129" s="1054"/>
      <c r="AK129" s="1055">
        <v>10258334</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493</v>
      </c>
      <c r="BG129" s="1163"/>
      <c r="BH129" s="1163"/>
      <c r="BI129" s="1163"/>
      <c r="BJ129" s="1163"/>
      <c r="BK129" s="1163"/>
      <c r="BL129" s="1164"/>
      <c r="BM129" s="1162">
        <v>18.29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923634</v>
      </c>
      <c r="AB130" s="1053"/>
      <c r="AC130" s="1053"/>
      <c r="AD130" s="1053"/>
      <c r="AE130" s="1054"/>
      <c r="AF130" s="1055">
        <v>944781</v>
      </c>
      <c r="AG130" s="1053"/>
      <c r="AH130" s="1053"/>
      <c r="AI130" s="1053"/>
      <c r="AJ130" s="1054"/>
      <c r="AK130" s="1055">
        <v>935746</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9200814</v>
      </c>
      <c r="AB131" s="1078"/>
      <c r="AC131" s="1078"/>
      <c r="AD131" s="1078"/>
      <c r="AE131" s="1079"/>
      <c r="AF131" s="1077">
        <v>9410843</v>
      </c>
      <c r="AG131" s="1078"/>
      <c r="AH131" s="1078"/>
      <c r="AI131" s="1078"/>
      <c r="AJ131" s="1079"/>
      <c r="AK131" s="1077">
        <v>9322588</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96.8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6.1938976270000001</v>
      </c>
      <c r="AB132" s="1194"/>
      <c r="AC132" s="1194"/>
      <c r="AD132" s="1194"/>
      <c r="AE132" s="1195"/>
      <c r="AF132" s="1196">
        <v>5.5608939599999996</v>
      </c>
      <c r="AG132" s="1194"/>
      <c r="AH132" s="1194"/>
      <c r="AI132" s="1194"/>
      <c r="AJ132" s="1195"/>
      <c r="AK132" s="1196">
        <v>5.5536402550000004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6.3</v>
      </c>
      <c r="AB133" s="1177"/>
      <c r="AC133" s="1177"/>
      <c r="AD133" s="1177"/>
      <c r="AE133" s="1178"/>
      <c r="AF133" s="1176">
        <v>6.1</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9wyyv2y2Vr/KxRLrJr/7uW5S95TXpnEVQ/8lc+s/HWjQoo7hp4IHMeDYTRoLlzhm2kZ1nFqGLqEbREuxh+XHQ==" saltValue="n0hpn5II5DUGDA4uS4mv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5SMTFj6br3fYKG3Yd2MueR2RLSCBOfbIWVXVMpixPQxkIM9IF3c5tpa16TuY98goiTO4rqvFnESWyVTSjhJEw==" saltValue="7qqgziUQxEjP3dXn+U67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cKLnbcOoso3zzZJzksHLkoTyoVv76VMkrut46YirxI10AuE1WA30NhNPnLojWPzExIbTSy9iADPY4FZjfo9Rw==" saltValue="SFBhN3rfAS2EOy93Z1/s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2511503</v>
      </c>
      <c r="AP9" s="313">
        <v>56292</v>
      </c>
      <c r="AQ9" s="314">
        <v>70630</v>
      </c>
      <c r="AR9" s="315">
        <v>-20.3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333287</v>
      </c>
      <c r="AP10" s="316">
        <v>7470</v>
      </c>
      <c r="AQ10" s="317">
        <v>8333</v>
      </c>
      <c r="AR10" s="318">
        <v>-10.4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524252</v>
      </c>
      <c r="AP11" s="316">
        <v>11750</v>
      </c>
      <c r="AQ11" s="317">
        <v>8447</v>
      </c>
      <c r="AR11" s="318">
        <v>39.1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1002</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v>12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109873</v>
      </c>
      <c r="AP14" s="316">
        <v>2463</v>
      </c>
      <c r="AQ14" s="317">
        <v>2952</v>
      </c>
      <c r="AR14" s="318">
        <v>-16.600000000000001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62122</v>
      </c>
      <c r="AP15" s="316">
        <v>1392</v>
      </c>
      <c r="AQ15" s="317">
        <v>1842</v>
      </c>
      <c r="AR15" s="318">
        <v>-24.4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-185673</v>
      </c>
      <c r="AP16" s="316">
        <v>-4162</v>
      </c>
      <c r="AQ16" s="317">
        <v>-6186</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3355364</v>
      </c>
      <c r="AP17" s="316">
        <v>75205</v>
      </c>
      <c r="AQ17" s="317">
        <v>87031</v>
      </c>
      <c r="AR17" s="318">
        <v>-13.6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7.15</v>
      </c>
      <c r="AP21" s="329">
        <v>8.3000000000000007</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1093985</v>
      </c>
      <c r="AP32" s="343">
        <v>24520</v>
      </c>
      <c r="AQ32" s="344">
        <v>50496</v>
      </c>
      <c r="AR32" s="345">
        <v>-51.4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40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351983</v>
      </c>
      <c r="AP35" s="343">
        <v>7889</v>
      </c>
      <c r="AQ35" s="344">
        <v>19688</v>
      </c>
      <c r="AR35" s="345">
        <v>-59.9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7521</v>
      </c>
      <c r="AP36" s="343">
        <v>169</v>
      </c>
      <c r="AQ36" s="344">
        <v>2838</v>
      </c>
      <c r="AR36" s="345">
        <v>-94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486</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t="s">
        <v>516</v>
      </c>
      <c r="AP39" s="343" t="s">
        <v>516</v>
      </c>
      <c r="AQ39" s="344">
        <v>-4320</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-935746</v>
      </c>
      <c r="AP40" s="343">
        <v>-20973</v>
      </c>
      <c r="AQ40" s="344">
        <v>-47973</v>
      </c>
      <c r="AR40" s="345">
        <v>-56.3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517743</v>
      </c>
      <c r="AP41" s="343">
        <v>11604</v>
      </c>
      <c r="AQ41" s="344">
        <v>21258</v>
      </c>
      <c r="AR41" s="345">
        <v>-45.4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1725024</v>
      </c>
      <c r="AN51" s="365">
        <v>38853</v>
      </c>
      <c r="AO51" s="366">
        <v>-7.9</v>
      </c>
      <c r="AP51" s="367">
        <v>85459</v>
      </c>
      <c r="AQ51" s="368">
        <v>-19.8</v>
      </c>
      <c r="AR51" s="369">
        <v>11.9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1179190</v>
      </c>
      <c r="AN52" s="373">
        <v>26559</v>
      </c>
      <c r="AO52" s="374">
        <v>-5.9</v>
      </c>
      <c r="AP52" s="375">
        <v>44378</v>
      </c>
      <c r="AQ52" s="376">
        <v>-2.6</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1603419</v>
      </c>
      <c r="AN53" s="365">
        <v>36213</v>
      </c>
      <c r="AO53" s="366">
        <v>-6.8</v>
      </c>
      <c r="AP53" s="367">
        <v>65876</v>
      </c>
      <c r="AQ53" s="368">
        <v>-22.9</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1218611</v>
      </c>
      <c r="AN54" s="373">
        <v>27522</v>
      </c>
      <c r="AO54" s="374">
        <v>3.6</v>
      </c>
      <c r="AP54" s="375">
        <v>36484</v>
      </c>
      <c r="AQ54" s="376">
        <v>-17.8</v>
      </c>
      <c r="AR54" s="377">
        <v>21.4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1473708</v>
      </c>
      <c r="AN55" s="365">
        <v>33167</v>
      </c>
      <c r="AO55" s="366">
        <v>-8.4</v>
      </c>
      <c r="AP55" s="367">
        <v>68468</v>
      </c>
      <c r="AQ55" s="368">
        <v>3.9</v>
      </c>
      <c r="AR55" s="369">
        <v>-12.3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1126723</v>
      </c>
      <c r="AN56" s="373">
        <v>25358</v>
      </c>
      <c r="AO56" s="374">
        <v>-7.9</v>
      </c>
      <c r="AP56" s="375">
        <v>34140</v>
      </c>
      <c r="AQ56" s="376">
        <v>-6.4</v>
      </c>
      <c r="AR56" s="377">
        <v>-1.5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3192065</v>
      </c>
      <c r="AN57" s="365">
        <v>71814</v>
      </c>
      <c r="AO57" s="366">
        <v>116.5</v>
      </c>
      <c r="AP57" s="367">
        <v>69729</v>
      </c>
      <c r="AQ57" s="368">
        <v>1.8</v>
      </c>
      <c r="AR57" s="369">
        <v>114.7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2815778</v>
      </c>
      <c r="AN58" s="373">
        <v>63349</v>
      </c>
      <c r="AO58" s="374">
        <v>149.80000000000001</v>
      </c>
      <c r="AP58" s="375">
        <v>38908</v>
      </c>
      <c r="AQ58" s="376">
        <v>14</v>
      </c>
      <c r="AR58" s="377">
        <v>135.80000000000001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5262541</v>
      </c>
      <c r="AN59" s="365">
        <v>117952</v>
      </c>
      <c r="AO59" s="366">
        <v>64.2</v>
      </c>
      <c r="AP59" s="367">
        <v>74581</v>
      </c>
      <c r="AQ59" s="368">
        <v>7</v>
      </c>
      <c r="AR59" s="369">
        <v>57.2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4274795</v>
      </c>
      <c r="AN60" s="373">
        <v>95813</v>
      </c>
      <c r="AO60" s="374">
        <v>51.2</v>
      </c>
      <c r="AP60" s="375">
        <v>41563</v>
      </c>
      <c r="AQ60" s="376">
        <v>6.8</v>
      </c>
      <c r="AR60" s="377">
        <v>44.4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2651351</v>
      </c>
      <c r="AN61" s="380">
        <v>59600</v>
      </c>
      <c r="AO61" s="381">
        <v>31.5</v>
      </c>
      <c r="AP61" s="382">
        <v>72823</v>
      </c>
      <c r="AQ61" s="383">
        <v>-6</v>
      </c>
      <c r="AR61" s="369">
        <v>37.5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2123019</v>
      </c>
      <c r="AN62" s="373">
        <v>47720</v>
      </c>
      <c r="AO62" s="374">
        <v>38.200000000000003</v>
      </c>
      <c r="AP62" s="375">
        <v>39095</v>
      </c>
      <c r="AQ62" s="376">
        <v>-1.2</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N4plEadKQZhsD2Gdo2DuspTywIZE9ivJ/gbogbBYG31oQahi7Bb9mYoWzhAawNrn/sO3jefrjlGBejft3YzUg==" saltValue="8Zbwa6XkND+YooA1JN/N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vuJZFti7WK0a3Fww/hOxAVWRlNMoDYXmkOXFOQ9WLxZJpO0PMR/D7pO4LsjKL/K8GhIXO6Xj6c9rgY5uPlaJA==" saltValue="2I9VoketNXe3QZVcvoie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3VFPi2h6bR/HVbuYvGf/wD48HyhYJoqiZh9el2uVj3zLMJZGfKVTgCOiwjCbGinWNko+6fHjwqhMqcb7UThCUQ==" saltValue="S3LdX5WBRfsVeTge69hs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20.2</v>
      </c>
      <c r="G47" s="12">
        <v>17.5</v>
      </c>
      <c r="H47" s="12">
        <v>15.7</v>
      </c>
      <c r="I47" s="12">
        <v>14.79</v>
      </c>
      <c r="J47" s="13">
        <v>11.04</v>
      </c>
    </row>
    <row r="48" spans="2:10" ht="57.75" customHeight="1" x14ac:dyDescent="0.15">
      <c r="B48" s="14"/>
      <c r="C48" s="1238" t="s">
        <v>4</v>
      </c>
      <c r="D48" s="1238"/>
      <c r="E48" s="1239"/>
      <c r="F48" s="15">
        <v>5</v>
      </c>
      <c r="G48" s="16">
        <v>5.19</v>
      </c>
      <c r="H48" s="16">
        <v>4.5</v>
      </c>
      <c r="I48" s="16">
        <v>4.41</v>
      </c>
      <c r="J48" s="17">
        <v>5.16</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xr3nHSE6T6/ZxbFj0f1MDTR2WNNZNq/sJkxahjQHN8U0xwfyufH9XNSo/uGtJTcK5j7QDB4sCfrcp125zMtG1Q==" saltValue="nZO7zTlaCLXmItzjqcq2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2021-03-08T04:40:37Z</cp:lastPrinted>
  <dcterms:created xsi:type="dcterms:W3CDTF">2021-02-05T03:01:32Z</dcterms:created>
  <dcterms:modified xsi:type="dcterms:W3CDTF">2021-10-28T05:10:53Z</dcterms:modified>
  <cp:category/>
</cp:coreProperties>
</file>