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t01j026\財政課\02 財政Ｇ\17　財政状況資料集\R02決算\R4.09.05_令和２年度財政状況資料集（公会計分）の作成について\02.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<sst xmlns="http://schemas.openxmlformats.org/spreadsheetml/2006/main" count="1183" uniqueCount="602">
  <si>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</si>
  <si>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</si>
  <si>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</si>
  <si>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</si>
  <si>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</si>
  <si>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</si>
  <si>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</si>
  <si>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</si>
  <si>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</si>
  <si>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</si>
  <si>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</si>
  <si>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</si>
  <si>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</si>
  <si>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</si>
  <si>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</si>
  <si>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</si>
  <si>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</si>
  <si>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</si>
  <si>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</si>
  <si>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</si>
  <si>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</si>
  <si>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</si>
  <si>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</si>
  <si>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</si>
  <si>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</si>
  <si>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</si>
  <si>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</si>
  <si>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</si>
  <si>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</si>
  <si>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</si>
  <si>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</si>
  <si>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</si>
  <si>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</si>
  <si>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</si>
  <si>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</si>
  <si>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</si>
  <si>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</si>
  <si>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</si>
  <si>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</si>
  <si>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</si>
  <si>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</si>
  <si>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</si>
  <si>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</si>
  <si>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</si>
  <si>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</si>
  <si>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</si>
  <si>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</si>
  <si>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</si>
  <si>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</si>
  <si>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</si>
  <si>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</si>
  <si>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</si>
  <si>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</si>
  <si>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</si>
  <si>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</si>
  <si>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</si>
  <si>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</si>
  <si>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</si>
  <si>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</si>
  <si>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</si>
  <si>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</si>
  <si>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</si>
  <si>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</si>
  <si>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</si>
  <si>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</si>
  <si>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</si>
  <si>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</si>
  <si>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</si>
  <si>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</si>
  <si>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</si>
  <si>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</si>
  <si>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</si>
  <si>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</si>
  <si>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</si>
  <si>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</si>
  <si>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</si>
  <si>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</si>
  <si>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</si>
  <si>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</si>
  <si>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</si>
  <si>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</si>
  <si>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</si>
  <si>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</si>
  <si>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</si>
  <si>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</si>
  <si>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</si>
  <si>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</si>
  <si>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</si>
  <si>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</si>
  <si>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</si>
  <si>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</si>
  <si>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</si>
  <si>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</si>
  <si>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</si>
  <si>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</si>
  <si>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</si>
  <si>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</si>
  <si>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</si>
  <si>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</si>
  <si>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</si>
  <si>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</si>
  <si>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</si>
  <si>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</si>
  <si>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</si>
  <si>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</si>
  <si>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</si>
  <si>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</si>
  <si>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</si>
  <si>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</si>
  <si>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</si>
  <si>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</si>
  <si>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</si>
  <si>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</si>
  <si>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</si>
  <si>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</si>
  <si>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</si>
  <si>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</si>
  <si>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</si>
  <si>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</si>
  <si>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</si>
  <si>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</si>
  <si>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</si>
  <si>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</si>
  <si>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</si>
  <si>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</si>
  <si>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</si>
  <si>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</si>
  <si>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</si>
  <si>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</si>
  <si>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</si>
  <si>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</si>
  <si>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</si>
  <si>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</si>
  <si>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</si>
  <si>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</si>
  <si>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</si>
  <si>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</si>
  <si>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</si>
  <si>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</si>
  <si>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</si>
  <si>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</si>
  <si>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</si>
  <si>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</si>
  <si>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</si>
  <si>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</si>
  <si>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</si>
  <si>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</si>
  <si>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</si>
  <si>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</si>
  <si>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</si>
  <si>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</si>
  <si>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</si>
  <si>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</si>
  <si>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</si>
  <si>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</si>
  <si>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</si>
  <si>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</si>
  <si>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</si>
  <si>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</si>
  <si>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</si>
  <si>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</si>
  <si>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</si>
  <si>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</si>
  <si>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</si>
  <si>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</si>
  <si>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</si>
  <si>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</si>
  <si>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</si>
  <si>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</si>
  <si>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</si>
  <si>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</si>
  <si>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</si>
  <si>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</si>
  <si>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</si>
  <si>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</si>
  <si>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</si>
  <si>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</si>
  <si>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</si>
  <si>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</si>
  <si>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</si>
  <si>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</si>
  <si>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</si>
  <si>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</si>
  <si>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</si>
  <si>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</si>
  <si>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</si>
  <si>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</si>
  <si>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</si>
  <si>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</si>
  <si>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</si>
  <si>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</si>
  <si>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</si>
  <si>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</si>
  <si>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</si>
  <si>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</si>
  <si>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</si>
  <si>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</si>
  <si>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</si>
  <si>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</si>
  <si>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</si>
  <si>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</si>
  <si>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</si>
  <si>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</si>
  <si>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</si>
  <si>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</si>
  <si>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</si>
  <si>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</si>
  <si>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</si>
  <si>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</si>
  <si>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</si>
  <si>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</si>
  <si>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</si>
  <si>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</si>
  <si>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</si>
  <si>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</si>
  <si>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</si>
  <si>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</si>
  <si>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</si>
  <si>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</si>
  <si>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</si>
  <si>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</si>
  <si>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</si>
  <si>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</si>
  <si>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</si>
  <si>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</si>
  <si>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</si>
  <si>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</si>
  <si>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</si>
  <si>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</si>
  <si>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</si>
  <si>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</si>
  <si>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</si>
  <si>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</si>
  <si>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</si>
  <si>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</si>
  <si>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</si>
  <si>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</si>
  <si>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</si>
  <si>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</si>
  <si>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</si>
  <si>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</si>
  <si>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</si>
  <si>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</si>
  <si>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</si>
  <si>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</si>
  <si>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</si>
  <si>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</si>
  <si>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</si>
  <si>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</si>
  <si>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</si>
  <si>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</si>
  <si>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</si>
  <si>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</si>
  <si>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</si>
  <si>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</si>
  <si>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</si>
  <si>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</si>
  <si>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</si>
  <si>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</si>
  <si>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</si>
  <si>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</si>
  <si>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</si>
  <si>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</si>
  <si>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</si>
  <si>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</si>
  <si>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</si>
  <si>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</si>
  <si>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</si>
  <si>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</si>
  <si>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</si>
  <si>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</si>
  <si>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</si>
  <si>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</si>
  <si>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</si>
  <si>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</si>
  <si>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</si>
  <si>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</si>
  <si>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</si>
  <si>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</si>
  <si>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</si>
  <si>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</si>
  <si>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</si>
  <si>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</si>
  <si>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</si>
  <si>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</si>
  <si>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</si>
  <si>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</si>
  <si>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</si>
  <si>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</si>
  <si>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</si>
  <si>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</si>
  <si>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</si>
  <si>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</si>
  <si>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</si>
  <si>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</si>
  <si>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</si>
  <si>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</si>
  <si>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</si>
  <si>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</si>
  <si>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</si>
  <si>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</si>
  <si>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</si>
  <si>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</si>
  <si>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</si>
  <si>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</si>
  <si>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</si>
  <si>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</si>
  <si>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</si>
  <si>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</si>
  <si>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</si>
  <si>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</si>
  <si>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</si>
  <si>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</si>
  <si>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</si>
  <si>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</si>
  <si>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</si>
  <si>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</si>
  <si>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</si>
  <si>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</si>
  <si>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</si>
  <si>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</si>
  <si>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</si>
  <si>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</si>
  <si>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</si>
  <si>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</si>
  <si>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</si>
  <si>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</si>
  <si>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</si>
  <si>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</si>
  <si>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</si>
  <si>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</si>
  <si>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</si>
  <si>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</si>
  <si>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</si>
  <si>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</si>
  <si>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</si>
  <si>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</si>
  <si>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</si>
  <si>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</si>
  <si>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</si>
  <si>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</si>
  <si>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</si>
  <si>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</si>
  <si>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</si>
  <si>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</si>
  <si>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</si>
  <si>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</si>
  <si>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</si>
  <si>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</si>
  <si>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</si>
  <si>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</si>
  <si>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</si>
  <si>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</si>
  <si>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</si>
  <si>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</si>
  <si>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</si>
  <si>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</si>
  <si>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</si>
  <si>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</si>
  <si>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</si>
  <si>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</si>
  <si>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</si>
  <si>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</si>
  <si>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</si>
  <si>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</si>
  <si>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</si>
  <si>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</si>
  <si>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</si>
  <si>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</si>
  <si>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</si>
  <si>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</si>
  <si>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</si>
  <si>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</si>
  <si>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</si>
  <si>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</si>
  <si>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</si>
  <si>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</si>
  <si>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</si>
  <si>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</si>
  <si>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</si>
  <si>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</si>
  <si>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</si>
  <si>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</si>
  <si>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</si>
  <si>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</si>
  <si>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</si>
  <si>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</si>
  <si>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</si>
  <si>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</si>
  <si>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</si>
  <si>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</si>
  <si>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</si>
  <si>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</si>
  <si>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</si>
  <si>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</si>
  <si>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</si>
  <si>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</si>
  <si>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</si>
  <si>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</si>
  <si>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</si>
  <si>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</si>
  <si>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</si>
  <si>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</si>
  <si>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</si>
  <si>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</si>
  <si>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</si>
  <si>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</si>
  <si>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</si>
  <si>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</si>
  <si>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</si>
  <si>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</si>
  <si>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</si>
  <si>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</si>
  <si>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</si>
  <si>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</si>
  <si>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</si>
  <si>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</si>
  <si>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</si>
  <si>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</si>
  <si>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</si>
  <si>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</si>
  <si>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</si>
  <si>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</si>
  <si>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</si>
  <si>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</si>
  <si>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</si>
  <si>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</si>
  <si>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</si>
  <si>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</si>
  <si>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</si>
  <si>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</si>
  <si>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</si>
  <si>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</si>
  <si>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</si>
  <si>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</si>
  <si>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</si>
  <si>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</si>
  <si>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</si>
  <si>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</si>
  <si>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</si>
  <si>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</si>
  <si>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</si>
  <si>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</si>
  <si>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</si>
  <si>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</si>
  <si>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</si>
  <si>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</si>
  <si>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</si>
  <si>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</si>
  <si>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</si>
  <si>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</si>
  <si>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</si>
  <si>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</si>
  <si>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</si>
  <si>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</si>
  <si>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</si>
  <si>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</si>
  <si>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</si>
  <si>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</si>
  <si>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</si>
  <si>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</si>
  <si>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</si>
  <si>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</si>
  <si>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</si>
  <si>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</si>
  <si>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</si>
  <si>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</si>
  <si>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</si>
  <si>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</si>
  <si>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</si>
  <si>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</si>
  <si>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</si>
  <si>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</si>
  <si>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</si>
  <si>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</si>
  <si>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</si>
  <si>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</si>
  <si>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</si>
  <si>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</si>
  <si>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</si>
  <si>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</si>
  <si>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</si>
  <si>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</si>
  <si>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</si>
  <si>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</si>
  <si>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</si>
  <si>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</si>
  <si>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</si>
  <si>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</si>
  <si>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</si>
  <si>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</si>
  <si>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</si>
  <si>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</si>
  <si>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</si>
  <si>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</si>
  <si>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</si>
  <si>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</si>
  <si>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</si>
  <si>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</si>
  <si>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</si>
  <si>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</si>
  <si>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</si>
  <si>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</si>
  <si>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</si>
  <si>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</si>
  <si>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</si>
  <si>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</si>
  <si>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</si>
  <si>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</si>
  <si>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</si>
  <si>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</si>
  <si>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</si>
  <si>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</si>
  <si>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</si>
  <si>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</si>
  <si>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</si>
  <si>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</si>
  <si>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</si>
  <si>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</si>
  <si>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</si>
  <si>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</si>
  <si>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</si>
  <si>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</si>
  <si>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</si>
  <si>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</si>
  <si>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</si>
  <si>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</si>
  <si>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</si>
  <si>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</si>
  <si>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</si>
  <si>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</si>
  <si>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</si>
  <si>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</si>
  <si>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</si>
  <si>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</si>
  <si>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</si>
  <si>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</si>
  <si>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</si>
  <si>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</si>
  <si>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</si>
  <si>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</si>
  <si>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</si>
  <si>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</si>
  <si>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</si>
  <si>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</si>
  <si>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</si>
  <si>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</si>
  <si>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</si>
  <si>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2.22</t>
  </si>
  <si>
    <t>▲ 2.56</t>
  </si>
  <si>
    <t>▲ 0.26</t>
  </si>
  <si>
    <t>▲ 3.19</t>
  </si>
  <si>
    <t>一般会計</t>
  </si>
  <si>
    <t>公共下水道事業会計</t>
  </si>
  <si>
    <t>国民健康保険特別会計</t>
  </si>
  <si>
    <t>介護保険特別会計</t>
  </si>
  <si>
    <t>農業集落排水事業会計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</si>
  <si>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</si>
  <si>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</si>
  <si>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</si>
  <si>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</si>
  <si>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</si>
  <si>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</si>
  <si>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</si>
  <si>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</si>
  <si>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</si>
  <si>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</si>
  <si>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</si>
  <si>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三ツ又池保全基金</t>
    <rPh sb="0" eb="1">
      <t>ミ</t>
    </rPh>
    <rPh sb="2" eb="4">
      <t>マタイケ</t>
    </rPh>
    <rPh sb="4" eb="8">
      <t>ホゼンキキン</t>
    </rPh>
    <phoneticPr fontId="5"/>
  </si>
  <si>
    <t>森林環境譲与税基金</t>
    <rPh sb="0" eb="2">
      <t>シンリン</t>
    </rPh>
    <rPh sb="2" eb="4">
      <t>カンキョウ</t>
    </rPh>
    <rPh sb="4" eb="6">
      <t>ジョウヨ</t>
    </rPh>
    <rPh sb="6" eb="7">
      <t>ゼイ</t>
    </rPh>
    <rPh sb="7" eb="9">
      <t>キキン</t>
    </rPh>
    <phoneticPr fontId="5"/>
  </si>
  <si>
    <t>地域福祉振興基金</t>
    <rPh sb="0" eb="2">
      <t>チイキ</t>
    </rPh>
    <rPh sb="2" eb="4">
      <t>フクシ</t>
    </rPh>
    <rPh sb="4" eb="6">
      <t>シンコウ</t>
    </rPh>
    <rPh sb="6" eb="8">
      <t>キキン</t>
    </rPh>
    <phoneticPr fontId="5"/>
  </si>
  <si>
    <t>-</t>
    <phoneticPr fontId="2"/>
  </si>
  <si>
    <t>-</t>
    <phoneticPr fontId="2"/>
  </si>
  <si>
    <t>海部南部水道企業団</t>
    <rPh sb="0" eb="9">
      <t>アマナンブスイドウキギョウダン</t>
    </rPh>
    <phoneticPr fontId="2"/>
  </si>
  <si>
    <t>愛知県後期高齢者医療広域連合（一般会計）</t>
    <rPh sb="0" eb="3">
      <t>アイチケン</t>
    </rPh>
    <rPh sb="3" eb="10">
      <t>コウキコウレイシャイリョウ</t>
    </rPh>
    <rPh sb="10" eb="14">
      <t>コウイキレンゴウ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</si>
  <si>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4">
      <t>コウイキレンゴウ</t>
    </rPh>
    <rPh sb="15" eb="20">
      <t>コウキコウレイシャ</t>
    </rPh>
    <rPh sb="20" eb="22">
      <t>イリョウ</t>
    </rPh>
    <rPh sb="22" eb="26">
      <t>トクベツカイケイ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</si>
  <si>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</si>
  <si>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</si>
  <si>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</si>
  <si>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</si>
  <si>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11">
      <t>アマチクキュウビョウシンリョウジョクミアイ</t>
    </rPh>
    <phoneticPr fontId="2"/>
  </si>
  <si>
    <t>海部地区水防事務組合</t>
    <rPh sb="0" eb="10">
      <t>アマチクスイボウジムクミアイ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</si>
  <si>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</si>
  <si>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</si>
  <si>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</si>
  <si>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</si>
  <si>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</si>
  <si>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</si>
  <si>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</si>
  <si>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</si>
  <si>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</si>
  <si>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</si>
  <si>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</si>
  <si>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</si>
  <si>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</si>
  <si>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</si>
  <si>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</si>
  <si>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</si>
  <si>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</si>
  <si>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</si>
  <si>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度は新庁舎建設事業が完了したことにより、有形固定資産減価償却率は減少したものの、令和２年度は再び上昇に転じた。今後、公共施設の集約化・複合化・廃止等を踏まえた公共施設等の適正管理を計画的に進め、有形固定資産減価償却率の上昇を抑制する必要がある。また、将来負担比率については、新庁舎建設事業により上昇したが、令和２年度は新規発行額より償還額が上回ったこともあり、2.0ポイント減少した。しかし、今後も前述のように公共施設の適正管理を進めるにあたり、地方債の発行は抑えられないため、更に上昇することが見込まれる。</t>
    <rPh sb="164" eb="166">
      <t>シンキ</t>
    </rPh>
    <rPh sb="166" eb="168">
      <t>ハッコウ</t>
    </rPh>
    <rPh sb="168" eb="169">
      <t>ガク</t>
    </rPh>
    <rPh sb="171" eb="173">
      <t>ショウカン</t>
    </rPh>
    <rPh sb="173" eb="174">
      <t>ガク</t>
    </rPh>
    <rPh sb="175" eb="177">
      <t>ウワマワ</t>
    </rPh>
    <rPh sb="192" eb="194">
      <t>ゲンショウ</t>
    </rPh>
    <rPh sb="201" eb="203">
      <t>コンゴ</t>
    </rPh>
    <rPh sb="204" eb="206">
      <t>ゼンジュツ</t>
    </rPh>
    <rPh sb="210" eb="212">
      <t>コウキョウ</t>
    </rPh>
    <rPh sb="212" eb="214">
      <t>シセツ</t>
    </rPh>
    <rPh sb="215" eb="219">
      <t>テキセイカンリ</t>
    </rPh>
    <rPh sb="220" eb="221">
      <t>スス</t>
    </rPh>
    <rPh sb="228" eb="231">
      <t>チホウサイ</t>
    </rPh>
    <rPh sb="232" eb="234">
      <t>ハッコウ</t>
    </rPh>
    <rPh sb="235" eb="236">
      <t>オサ</t>
    </rPh>
    <rPh sb="244" eb="245">
      <t>サラ</t>
    </rPh>
    <rPh sb="246" eb="248">
      <t>ジョウショウ</t>
    </rPh>
    <rPh sb="253" eb="255">
      <t>ミコ</t>
    </rPh>
    <phoneticPr fontId="5"/>
  </si>
  <si>
    <t>　本市の実質公債費比率は類似団体の傾向と同じく減少は続けてきたものの、将来負担比率が増加傾向であることから、今後借入に対する償還元金の増加により実質公債費比率も増加に転じることが見込まれる。特に新庁舎建設事業の元金償還の開始により公債費が大きく増加する令和４年度以降については、増加が続くと見込まれる。そのような中で、公共施設の適正管理を実施する際は、学校施設の長寿命化改良事業や緊急防災・減災事業債の活用事業等交付税算入率が高く、公債費の実質負担が少ない事業から行うなど、慎重に事業を進めていく必要がある。</t>
    <rPh sb="1" eb="3">
      <t>ホンシ</t>
    </rPh>
    <rPh sb="4" eb="11">
      <t>ジッシツコウサイヒヒリツ</t>
    </rPh>
    <rPh sb="12" eb="16">
      <t>ルイジダンタイ</t>
    </rPh>
    <rPh sb="17" eb="19">
      <t>ケイコウ</t>
    </rPh>
    <rPh sb="20" eb="21">
      <t>オナ</t>
    </rPh>
    <rPh sb="23" eb="25">
      <t>ゲンショウ</t>
    </rPh>
    <rPh sb="26" eb="27">
      <t>ツヅ</t>
    </rPh>
    <rPh sb="35" eb="41">
      <t>ショウライフタンヒリツ</t>
    </rPh>
    <rPh sb="42" eb="44">
      <t>ゾウカ</t>
    </rPh>
    <rPh sb="44" eb="46">
      <t>ケイコウ</t>
    </rPh>
    <rPh sb="54" eb="56">
      <t>コンゴ</t>
    </rPh>
    <rPh sb="56" eb="58">
      <t>カリイレ</t>
    </rPh>
    <rPh sb="59" eb="60">
      <t>タイ</t>
    </rPh>
    <rPh sb="62" eb="64">
      <t>ショウカン</t>
    </rPh>
    <rPh sb="64" eb="66">
      <t>ガンキン</t>
    </rPh>
    <rPh sb="67" eb="69">
      <t>ゾウカ</t>
    </rPh>
    <rPh sb="72" eb="79">
      <t>ジッシツコウサイヒヒリツ</t>
    </rPh>
    <rPh sb="80" eb="82">
      <t>ゾウカ</t>
    </rPh>
    <rPh sb="83" eb="84">
      <t>テン</t>
    </rPh>
    <rPh sb="89" eb="91">
      <t>ミコ</t>
    </rPh>
    <rPh sb="95" eb="96">
      <t>トク</t>
    </rPh>
    <rPh sb="97" eb="100">
      <t>シンチョウシャ</t>
    </rPh>
    <rPh sb="100" eb="102">
      <t>ケンセツ</t>
    </rPh>
    <rPh sb="102" eb="104">
      <t>ジギョウ</t>
    </rPh>
    <rPh sb="105" eb="109">
      <t>ガンキンショウカン</t>
    </rPh>
    <rPh sb="110" eb="112">
      <t>カイシ</t>
    </rPh>
    <rPh sb="115" eb="118">
      <t>コウサイヒ</t>
    </rPh>
    <rPh sb="119" eb="120">
      <t>オオ</t>
    </rPh>
    <rPh sb="122" eb="124">
      <t>ゾウカ</t>
    </rPh>
    <rPh sb="126" eb="128">
      <t>レイワ</t>
    </rPh>
    <rPh sb="129" eb="131">
      <t>ネンド</t>
    </rPh>
    <rPh sb="131" eb="133">
      <t>イコウ</t>
    </rPh>
    <rPh sb="139" eb="141">
      <t>ゾウカ</t>
    </rPh>
    <rPh sb="142" eb="143">
      <t>ツヅ</t>
    </rPh>
    <rPh sb="145" eb="147">
      <t>ミコ</t>
    </rPh>
    <rPh sb="156" eb="157">
      <t>ナカ</t>
    </rPh>
    <rPh sb="161" eb="163">
      <t>シセツ</t>
    </rPh>
    <rPh sb="164" eb="166">
      <t>テキセイ</t>
    </rPh>
    <rPh sb="166" eb="168">
      <t>カンリ</t>
    </rPh>
    <rPh sb="169" eb="171">
      <t>ジッシ</t>
    </rPh>
    <rPh sb="173" eb="174">
      <t>サイ</t>
    </rPh>
    <rPh sb="176" eb="178">
      <t>ガッコウ</t>
    </rPh>
    <rPh sb="178" eb="180">
      <t>シセツ</t>
    </rPh>
    <rPh sb="181" eb="185">
      <t>チョウジュミョウカ</t>
    </rPh>
    <rPh sb="185" eb="187">
      <t>カイリョウ</t>
    </rPh>
    <rPh sb="187" eb="189">
      <t>ジギョウ</t>
    </rPh>
    <rPh sb="190" eb="192">
      <t>キンキュウ</t>
    </rPh>
    <rPh sb="192" eb="194">
      <t>ボウサイ</t>
    </rPh>
    <rPh sb="195" eb="197">
      <t>ゲンサイ</t>
    </rPh>
    <rPh sb="197" eb="199">
      <t>ジギョウ</t>
    </rPh>
    <rPh sb="199" eb="200">
      <t>サイ</t>
    </rPh>
    <rPh sb="201" eb="203">
      <t>カツヨウ</t>
    </rPh>
    <rPh sb="203" eb="205">
      <t>ジギョウ</t>
    </rPh>
    <rPh sb="205" eb="206">
      <t>トウ</t>
    </rPh>
    <rPh sb="206" eb="209">
      <t>コウフゼイ</t>
    </rPh>
    <rPh sb="209" eb="211">
      <t>サンニュウ</t>
    </rPh>
    <rPh sb="211" eb="212">
      <t>リツ</t>
    </rPh>
    <rPh sb="213" eb="214">
      <t>タカ</t>
    </rPh>
    <rPh sb="216" eb="219">
      <t>コウサイヒ</t>
    </rPh>
    <rPh sb="220" eb="222">
      <t>ジッシツ</t>
    </rPh>
    <rPh sb="222" eb="224">
      <t>フタン</t>
    </rPh>
    <rPh sb="225" eb="226">
      <t>スク</t>
    </rPh>
    <rPh sb="228" eb="230">
      <t>ジギョウ</t>
    </rPh>
    <rPh sb="232" eb="233">
      <t>オコナ</t>
    </rPh>
    <rPh sb="237" eb="239">
      <t>シンチョウ</t>
    </rPh>
    <rPh sb="240" eb="242">
      <t>ジギョウ</t>
    </rPh>
    <rPh sb="243" eb="244">
      <t>スス</t>
    </rPh>
    <rPh sb="248" eb="25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</si>
</sst>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DA6-4ACB-81A6-188A39B1C7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36213</c:v>
                </c:pt>
                <c:pt idx="1">
                  <c:v>33167</c:v>
                </c:pt>
                <c:pt idx="2">
                  <c:v>71814</c:v>
                </c:pt>
                <c:pt idx="3">
                  <c:v>117952</c:v>
                </c:pt>
                <c:pt idx="4">
                  <c:v>26777</c:v>
                </c:pt>
              </c:numCache>
            </c:numRef>
          </c:val>
          <c:smooth val="0"/>
          <c:extLst>
            <c:ext xmlns:c16="http://schemas.microsoft.com/office/drawing/2014/chart" uri="{C3380CC4-5D6E-409C-BE32-E72D297353CC}">
              <c16:uniqueId val="{00000001-ADA6-4ACB-81A6-188A39B1C7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4.5</c:v>
                </c:pt>
                <c:pt idx="2">
                  <c:v>4.41</c:v>
                </c:pt>
                <c:pt idx="3">
                  <c:v>5.16</c:v>
                </c:pt>
                <c:pt idx="4">
                  <c:v>6.12</c:v>
                </c:pt>
              </c:numCache>
            </c:numRef>
          </c:val>
          <c:extLst>
            <c:ext xmlns:c16="http://schemas.microsoft.com/office/drawing/2014/chart" uri="{C3380CC4-5D6E-409C-BE32-E72D297353CC}">
              <c16:uniqueId val="{00000000-7AAD-4057-A99D-7B47FB26DD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c:v>
                </c:pt>
                <c:pt idx="1">
                  <c:v>15.7</c:v>
                </c:pt>
                <c:pt idx="2">
                  <c:v>14.79</c:v>
                </c:pt>
                <c:pt idx="3">
                  <c:v>11.04</c:v>
                </c:pt>
                <c:pt idx="4">
                  <c:v>11.55</c:v>
                </c:pt>
              </c:numCache>
            </c:numRef>
          </c:val>
          <c:extLst>
            <c:ext xmlns:c16="http://schemas.microsoft.com/office/drawing/2014/chart" uri="{C3380CC4-5D6E-409C-BE32-E72D297353CC}">
              <c16:uniqueId val="{00000001-7AAD-4057-A99D-7B47FB26DD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-2.2200000000000002</c:v>
                </c:pt>
                <c:pt idx="1">
                  <c:v>-2.56</c:v>
                </c:pt>
                <c:pt idx="2">
                  <c:v>-0.26</c:v>
                </c:pt>
                <c:pt idx="3">
                  <c:v>-3.19</c:v>
                </c:pt>
                <c:pt idx="4">
                  <c:v>2.12</c:v>
                </c:pt>
              </c:numCache>
            </c:numRef>
          </c:val>
          <c:smooth val="0"/>
          <c:extLst>
            <c:ext xmlns:c16="http://schemas.microsoft.com/office/drawing/2014/chart" uri="{C3380CC4-5D6E-409C-BE32-E72D297353CC}">
              <c16:uniqueId val="{00000002-7AAD-4057-A99D-7B47FB26DD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0.76</c:v>
                </c:pt>
                <c:pt idx="4">
                  <c:v>#N/A</c:v>
                </c:pt>
                <c:pt idx="5">
                  <c:v>0.45</c:v>
                </c:pt>
                <c:pt idx="6">
                  <c:v>#N/A</c:v>
                </c:pt>
                <c:pt idx="7">
                  <c:v>0.67</c:v>
                </c:pt>
                <c:pt idx="8">
                  <c:v>0</c:v>
                </c:pt>
                <c:pt idx="9">
                  <c:v>0</c:v>
                </c:pt>
              </c:numCache>
            </c:numRef>
          </c:val>
          <c:extLst>
            <c:ext xmlns:c16="http://schemas.microsoft.com/office/drawing/2014/chart" uri="{C3380CC4-5D6E-409C-BE32-E72D297353CC}">
              <c16:uniqueId val="{00000000-8121-4298-B796-CD1624961A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21-4298-B796-CD1624961A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21-4298-B796-CD1624961A8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121-4298-B796-CD1624961A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0.14000000000000001</c:v>
                </c:pt>
                <c:pt idx="4">
                  <c:v>#N/A</c:v>
                </c:pt>
                <c:pt idx="5">
                  <c:v>0.03</c:v>
                </c:pt>
                <c:pt idx="6">
                  <c:v>#N/A</c:v>
                </c:pt>
                <c:pt idx="7">
                  <c:v>0.02</c:v>
                </c:pt>
                <c:pt idx="8">
                  <c:v>#N/A</c:v>
                </c:pt>
                <c:pt idx="9">
                  <c:v>0</c:v>
                </c:pt>
              </c:numCache>
            </c:numRef>
          </c:val>
          <c:extLst>
            <c:ext xmlns:c16="http://schemas.microsoft.com/office/drawing/2014/chart" uri="{C3380CC4-5D6E-409C-BE32-E72D297353CC}">
              <c16:uniqueId val="{00000004-8121-4298-B796-CD1624961A89}"/>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5-8121-4298-B796-CD1624961A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1.21</c:v>
                </c:pt>
                <c:pt idx="4">
                  <c:v>#N/A</c:v>
                </c:pt>
                <c:pt idx="5">
                  <c:v>0.65</c:v>
                </c:pt>
                <c:pt idx="6">
                  <c:v>#N/A</c:v>
                </c:pt>
                <c:pt idx="7">
                  <c:v>0.69</c:v>
                </c:pt>
                <c:pt idx="8">
                  <c:v>#N/A</c:v>
                </c:pt>
                <c:pt idx="9">
                  <c:v>0.89</c:v>
                </c:pt>
              </c:numCache>
            </c:numRef>
          </c:val>
          <c:extLst>
            <c:ext xmlns:c16="http://schemas.microsoft.com/office/drawing/2014/chart" uri="{C3380CC4-5D6E-409C-BE32-E72D297353CC}">
              <c16:uniqueId val="{00000006-8121-4298-B796-CD1624961A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2.2400000000000002</c:v>
                </c:pt>
                <c:pt idx="4">
                  <c:v>#N/A</c:v>
                </c:pt>
                <c:pt idx="5">
                  <c:v>0.78</c:v>
                </c:pt>
                <c:pt idx="6">
                  <c:v>#N/A</c:v>
                </c:pt>
                <c:pt idx="7">
                  <c:v>0.94</c:v>
                </c:pt>
                <c:pt idx="8">
                  <c:v>#N/A</c:v>
                </c:pt>
                <c:pt idx="9">
                  <c:v>1.03</c:v>
                </c:pt>
              </c:numCache>
            </c:numRef>
          </c:val>
          <c:extLst>
            <c:ext xmlns:c16="http://schemas.microsoft.com/office/drawing/2014/chart" uri="{C3380CC4-5D6E-409C-BE32-E72D297353CC}">
              <c16:uniqueId val="{00000007-8121-4298-B796-CD1624961A89}"/>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1.57</c:v>
                </c:pt>
              </c:numCache>
            </c:numRef>
          </c:val>
          <c:extLst>
            <c:ext xmlns:c16="http://schemas.microsoft.com/office/drawing/2014/chart" uri="{C3380CC4-5D6E-409C-BE32-E72D297353CC}">
              <c16:uniqueId val="{00000008-8121-4298-B796-CD1624961A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4.5</c:v>
                </c:pt>
                <c:pt idx="4">
                  <c:v>#N/A</c:v>
                </c:pt>
                <c:pt idx="5">
                  <c:v>4.41</c:v>
                </c:pt>
                <c:pt idx="6">
                  <c:v>#N/A</c:v>
                </c:pt>
                <c:pt idx="7">
                  <c:v>5.16</c:v>
                </c:pt>
                <c:pt idx="8">
                  <c:v>#N/A</c:v>
                </c:pt>
                <c:pt idx="9">
                  <c:v>6.11</c:v>
                </c:pt>
              </c:numCache>
            </c:numRef>
          </c:val>
          <c:extLst>
            <c:ext xmlns:c16="http://schemas.microsoft.com/office/drawing/2014/chart" uri="{C3380CC4-5D6E-409C-BE32-E72D297353CC}">
              <c16:uniqueId val="{00000009-8121-4298-B796-CD1624961A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910</c:v>
                </c:pt>
                <c:pt idx="5">
                  <c:v>924</c:v>
                </c:pt>
                <c:pt idx="8">
                  <c:v>945</c:v>
                </c:pt>
                <c:pt idx="11">
                  <c:v>935</c:v>
                </c:pt>
                <c:pt idx="14">
                  <c:v>925</c:v>
                </c:pt>
              </c:numCache>
            </c:numRef>
          </c:val>
          <c:extLst>
            <c:ext xmlns:c16="http://schemas.microsoft.com/office/drawing/2014/chart" uri="{C3380CC4-5D6E-409C-BE32-E72D297353CC}">
              <c16:uniqueId val="{00000000-35B0-4482-BA48-26D71E06A8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B0-4482-BA48-26D71E06A8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B0-4482-BA48-26D71E06A8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0</c:v>
                </c:pt>
                <c:pt idx="6">
                  <c:v>0</c:v>
                </c:pt>
                <c:pt idx="9">
                  <c:v>8</c:v>
                </c:pt>
                <c:pt idx="12">
                  <c:v>13</c:v>
                </c:pt>
              </c:numCache>
            </c:numRef>
          </c:val>
          <c:extLst>
            <c:ext xmlns:c16="http://schemas.microsoft.com/office/drawing/2014/chart" uri="{C3380CC4-5D6E-409C-BE32-E72D297353CC}">
              <c16:uniqueId val="{00000003-35B0-4482-BA48-26D71E06A8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293</c:v>
                </c:pt>
                <c:pt idx="3">
                  <c:v>311</c:v>
                </c:pt>
                <c:pt idx="6">
                  <c:v>326</c:v>
                </c:pt>
                <c:pt idx="9">
                  <c:v>352</c:v>
                </c:pt>
                <c:pt idx="12">
                  <c:v>357</c:v>
                </c:pt>
              </c:numCache>
            </c:numRef>
          </c:val>
          <c:extLst>
            <c:ext xmlns:c16="http://schemas.microsoft.com/office/drawing/2014/chart" uri="{C3380CC4-5D6E-409C-BE32-E72D297353CC}">
              <c16:uniqueId val="{00000004-35B0-4482-BA48-26D71E06A8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0-4482-BA48-26D71E06A8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B0-4482-BA48-26D71E06A8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1209</c:v>
                </c:pt>
                <c:pt idx="3">
                  <c:v>1183</c:v>
                </c:pt>
                <c:pt idx="6">
                  <c:v>1142</c:v>
                </c:pt>
                <c:pt idx="9">
                  <c:v>1094</c:v>
                </c:pt>
                <c:pt idx="12">
                  <c:v>1076</c:v>
                </c:pt>
              </c:numCache>
            </c:numRef>
          </c:val>
          <c:extLst>
            <c:ext xmlns:c16="http://schemas.microsoft.com/office/drawing/2014/chart" uri="{C3380CC4-5D6E-409C-BE32-E72D297353CC}">
              <c16:uniqueId val="{00000007-35B0-4482-BA48-26D71E06A8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623</c:v>
                </c:pt>
                <c:pt idx="2">
                  <c:v>#N/A</c:v>
                </c:pt>
                <c:pt idx="3">
                  <c:v>#N/A</c:v>
                </c:pt>
                <c:pt idx="4">
                  <c:v>570</c:v>
                </c:pt>
                <c:pt idx="5">
                  <c:v>#N/A</c:v>
                </c:pt>
                <c:pt idx="6">
                  <c:v>#N/A</c:v>
                </c:pt>
                <c:pt idx="7">
                  <c:v>523</c:v>
                </c:pt>
                <c:pt idx="8">
                  <c:v>#N/A</c:v>
                </c:pt>
                <c:pt idx="9">
                  <c:v>#N/A</c:v>
                </c:pt>
                <c:pt idx="10">
                  <c:v>519</c:v>
                </c:pt>
                <c:pt idx="11">
                  <c:v>#N/A</c:v>
                </c:pt>
                <c:pt idx="12">
                  <c:v>#N/A</c:v>
                </c:pt>
                <c:pt idx="13">
                  <c:v>521</c:v>
                </c:pt>
                <c:pt idx="14">
                  <c:v>#N/A</c:v>
                </c:pt>
              </c:numCache>
            </c:numRef>
          </c:val>
          <c:smooth val="0"/>
          <c:extLst>
            <c:ext xmlns:c16="http://schemas.microsoft.com/office/drawing/2014/chart" uri="{C3380CC4-5D6E-409C-BE32-E72D297353CC}">
              <c16:uniqueId val="{00000008-35B0-4482-BA48-26D71E06A8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11282</c:v>
                </c:pt>
                <c:pt idx="5">
                  <c:v>11397</c:v>
                </c:pt>
                <c:pt idx="8">
                  <c:v>12822</c:v>
                </c:pt>
                <c:pt idx="11">
                  <c:v>13341</c:v>
                </c:pt>
                <c:pt idx="14">
                  <c:v>13174</c:v>
                </c:pt>
              </c:numCache>
            </c:numRef>
          </c:val>
          <c:extLst>
            <c:ext xmlns:c16="http://schemas.microsoft.com/office/drawing/2014/chart" uri="{C3380CC4-5D6E-409C-BE32-E72D297353CC}">
              <c16:uniqueId val="{00000000-BFD1-46D9-9606-1DA404B598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D1-46D9-9606-1DA404B598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2637</c:v>
                </c:pt>
                <c:pt idx="5">
                  <c:v>2303</c:v>
                </c:pt>
                <c:pt idx="8">
                  <c:v>2315</c:v>
                </c:pt>
                <c:pt idx="11">
                  <c:v>2107</c:v>
                </c:pt>
                <c:pt idx="14">
                  <c:v>1919</c:v>
                </c:pt>
              </c:numCache>
            </c:numRef>
          </c:val>
          <c:extLst>
            <c:ext xmlns:c16="http://schemas.microsoft.com/office/drawing/2014/chart" uri="{C3380CC4-5D6E-409C-BE32-E72D297353CC}">
              <c16:uniqueId val="{00000002-BFD1-46D9-9606-1DA404B598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1-46D9-9606-1DA404B598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D1-46D9-9606-1DA404B598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D1-46D9-9606-1DA404B598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2314</c:v>
                </c:pt>
                <c:pt idx="3">
                  <c:v>2310</c:v>
                </c:pt>
                <c:pt idx="6">
                  <c:v>2233</c:v>
                </c:pt>
                <c:pt idx="9">
                  <c:v>2205</c:v>
                </c:pt>
                <c:pt idx="12">
                  <c:v>2189</c:v>
                </c:pt>
              </c:numCache>
            </c:numRef>
          </c:val>
          <c:extLst>
            <c:ext xmlns:c16="http://schemas.microsoft.com/office/drawing/2014/chart" uri="{C3380CC4-5D6E-409C-BE32-E72D297353CC}">
              <c16:uniqueId val="{00000006-BFD1-46D9-9606-1DA404B598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87</c:v>
                </c:pt>
                <c:pt idx="9">
                  <c:v>164</c:v>
                </c:pt>
                <c:pt idx="12">
                  <c:v>232</c:v>
                </c:pt>
              </c:numCache>
            </c:numRef>
          </c:val>
          <c:extLst>
            <c:ext xmlns:c16="http://schemas.microsoft.com/office/drawing/2014/chart" uri="{C3380CC4-5D6E-409C-BE32-E72D297353CC}">
              <c16:uniqueId val="{00000007-BFD1-46D9-9606-1DA404B598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5972</c:v>
                </c:pt>
                <c:pt idx="3">
                  <c:v>6841</c:v>
                </c:pt>
                <c:pt idx="6">
                  <c:v>7238</c:v>
                </c:pt>
                <c:pt idx="9">
                  <c:v>7457</c:v>
                </c:pt>
                <c:pt idx="12">
                  <c:v>7548</c:v>
                </c:pt>
              </c:numCache>
            </c:numRef>
          </c:val>
          <c:extLst>
            <c:ext xmlns:c16="http://schemas.microsoft.com/office/drawing/2014/chart" uri="{C3380CC4-5D6E-409C-BE32-E72D297353CC}">
              <c16:uniqueId val="{00000008-BFD1-46D9-9606-1DA404B598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D1-46D9-9606-1DA404B598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10395</c:v>
                </c:pt>
                <c:pt idx="3">
                  <c:v>10052</c:v>
                </c:pt>
                <c:pt idx="6">
                  <c:v>11526</c:v>
                </c:pt>
                <c:pt idx="9">
                  <c:v>14653</c:v>
                </c:pt>
                <c:pt idx="12">
                  <c:v>14383</c:v>
                </c:pt>
              </c:numCache>
            </c:numRef>
          </c:val>
          <c:extLst>
            <c:ext xmlns:c16="http://schemas.microsoft.com/office/drawing/2014/chart" uri="{C3380CC4-5D6E-409C-BE32-E72D297353CC}">
              <c16:uniqueId val="{0000000A-BFD1-46D9-9606-1DA404B598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4762</c:v>
                </c:pt>
                <c:pt idx="2">
                  <c:v>#N/A</c:v>
                </c:pt>
                <c:pt idx="3">
                  <c:v>#N/A</c:v>
                </c:pt>
                <c:pt idx="4">
                  <c:v>5503</c:v>
                </c:pt>
                <c:pt idx="5">
                  <c:v>#N/A</c:v>
                </c:pt>
                <c:pt idx="6">
                  <c:v>#N/A</c:v>
                </c:pt>
                <c:pt idx="7">
                  <c:v>5947</c:v>
                </c:pt>
                <c:pt idx="8">
                  <c:v>#N/A</c:v>
                </c:pt>
                <c:pt idx="9">
                  <c:v>#N/A</c:v>
                </c:pt>
                <c:pt idx="10">
                  <c:v>9032</c:v>
                </c:pt>
                <c:pt idx="11">
                  <c:v>#N/A</c:v>
                </c:pt>
                <c:pt idx="12">
                  <c:v>#N/A</c:v>
                </c:pt>
                <c:pt idx="13">
                  <c:v>9260</c:v>
                </c:pt>
                <c:pt idx="14">
                  <c:v>#N/A</c:v>
                </c:pt>
              </c:numCache>
            </c:numRef>
          </c:val>
          <c:smooth val="0"/>
          <c:extLst>
            <c:ext xmlns:c16="http://schemas.microsoft.com/office/drawing/2014/chart" uri="{C3380CC4-5D6E-409C-BE32-E72D297353CC}">
              <c16:uniqueId val="{0000000B-BFD1-46D9-9606-1DA404B598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1532</c:v>
                </c:pt>
                <c:pt idx="1">
                  <c:v>1132</c:v>
                </c:pt>
                <c:pt idx="2">
                  <c:v>1234</c:v>
                </c:pt>
              </c:numCache>
            </c:numRef>
          </c:val>
          <c:extLst>
            <c:ext xmlns:c16="http://schemas.microsoft.com/office/drawing/2014/chart" uri="{C3380CC4-5D6E-409C-BE32-E72D297353CC}">
              <c16:uniqueId val="{00000000-BC80-44FA-8B89-398A4D5788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BC80-44FA-8B89-398A4D5788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511</c:v>
                </c:pt>
                <c:pt idx="1">
                  <c:v>218</c:v>
                </c:pt>
                <c:pt idx="2">
                  <c:v>187</c:v>
                </c:pt>
              </c:numCache>
            </c:numRef>
          </c:val>
          <c:extLst>
            <c:ext xmlns:c16="http://schemas.microsoft.com/office/drawing/2014/chart" uri="{C3380CC4-5D6E-409C-BE32-E72D297353CC}">
              <c16:uniqueId val="{00000002-BC80-44FA-8B89-398A4D5788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436541485245198E-2"/>
                  <c:y val="-5.2909855559593343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{FD2A9256-7F5C-4A38-824C-4CC7DBE0D11F}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13-45EF-A2AE-C76B575983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{97C46066-D91C-4097-AB54-65A621EAEFAD}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13-45EF-A2AE-C76B575983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{B5D056A3-BD62-4F5E-8C39-485B21260B30}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13-45EF-A2AE-C76B575983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{9B1EE541-6097-41EB-B2D9-826583B1A01C}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13-45EF-A2AE-C76B575983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{31B17B88-BF3C-4C59-8E9B-C9E6B37C4706}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13-45EF-A2AE-C76B5759830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{6D36FEBE-D6A2-493A-A524-5C720620435F}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13-45EF-A2AE-C76B5759830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{E1188A73-5CF7-4E39-83CA-2F736A6D38FD}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13-45EF-A2AE-C76B5759830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{971AA363-EDB0-443F-8079-2146BD676AC0}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13-45EF-A2AE-C76B5759830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{3BBB62A6-7047-4B25-A66C-43F85D2EC0DB}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13-45EF-A2AE-C76B575983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61.7</c:v>
                </c:pt>
                <c:pt idx="16">
                  <c:v>63.3</c:v>
                </c:pt>
                <c:pt idx="24">
                  <c:v>61.1</c:v>
                </c:pt>
                <c:pt idx="32">
                  <c:v>63.2</c:v>
                </c:pt>
              </c:numCache>
            </c:numRef>
          </c:xVal>
          <c:yVal>
            <c:numRef>
              <c:f>公会計指標分析・財政指標組合せ分析表!$BP$51:$DC$51</c:f>
              <c:numCache>
                <c:formatCode>#,##0.0;"▲ "#,##0.0</c:formatCode>
                <c:ptCount val="40"/>
                <c:pt idx="0">
                  <c:v>51.5</c:v>
                </c:pt>
                <c:pt idx="8">
                  <c:v>59.8</c:v>
                </c:pt>
                <c:pt idx="16">
                  <c:v>63.1</c:v>
                </c:pt>
                <c:pt idx="24">
                  <c:v>96.8</c:v>
                </c:pt>
                <c:pt idx="32">
                  <c:v>94.8</c:v>
                </c:pt>
              </c:numCache>
            </c:numRef>
          </c:yVal>
          <c:smooth val="0"/>
          <c:extLst>
            <c:ext xmlns:c16="http://schemas.microsoft.com/office/drawing/2014/chart" uri="{C3380CC4-5D6E-409C-BE32-E72D297353CC}">
              <c16:uniqueId val="{00000009-0413-45EF-A2AE-C76B575983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{864F4454-3C8A-455D-B10A-C2426EE89A42}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13-45EF-A2AE-C76B575983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{9A8BE9AC-292A-4C9C-B071-FEF53B5AC5F1}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13-45EF-A2AE-C76B575983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{3DDBD656-5CC6-4C43-9C8C-6B5649E280E9}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13-45EF-A2AE-C76B575983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{ED38720A-38AB-4F82-BDCE-432ED2F74C84}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13-45EF-A2AE-C76B575983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{A92255BF-4ED5-4F6D-B5C2-9438142611E2}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13-45EF-A2AE-C76B5759830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{4136A11E-449D-4BA9-9C88-BE5690F85A87}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13-45EF-A2AE-C76B57598305}"/>
                </c:ext>
              </c:extLst>
            </c:dLbl>
            <c:dLbl>
              <c:idx val="16"/>
              <c:layout>
                <c:manualLayout>
                  <c:x val="-2.38538594538994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{DE068D06-1947-4B22-863E-DA14ABF34F65}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13-45EF-A2AE-C76B57598305}"/>
                </c:ext>
              </c:extLst>
            </c:dLbl>
            <c:dLbl>
              <c:idx val="24"/>
              <c:layout>
                <c:manualLayout>
                  <c:x val="-3.2015750650234161E-2"/>
                  <c:y val="-7.656787342130980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{CE9F8EF8-3350-4D6F-8B50-AE6DE0603611}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13-45EF-A2AE-C76B5759830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{1B863C52-AAD7-44F2-972B-43D01534A50D}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13-45EF-A2AE-C76B575983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413-45EF-A2AE-C76B57598305}"/>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{6650B9BE-0E8A-4191-9038-45BBE465B47F}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27-42F6-AE37-DDB20489ED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{B7F272B6-7283-4263-B228-0016248503F3}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27-42F6-AE37-DDB20489ED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{385CF426-BAA7-49F6-B1E5-E7B9C8A5C115}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27-42F6-AE37-DDB20489ED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{E243F6B6-F728-4AAD-AEBD-4920316DCB2F}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27-42F6-AE37-DDB20489ED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{0CBF703C-EEE7-40A8-B31D-1E18A0ACBF61}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27-42F6-AE37-DDB20489ED56}"/>
                </c:ext>
              </c:extLst>
            </c:dLbl>
            <c:dLbl>
              <c:idx val="8"/>
              <c:layout>
                <c:manualLayout>
                  <c:x val="0"/>
                  <c:y val="-4.636596714722319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{094838F6-EEE8-4574-9791-E2D1A5461773}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27-42F6-AE37-DDB20489ED56}"/>
                </c:ext>
              </c:extLst>
            </c:dLbl>
            <c:dLbl>
              <c:idx val="16"/>
              <c:layout>
                <c:manualLayout>
                  <c:x val="0"/>
                  <c:y val="4.636596714722239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{A3443C18-8F6C-4743-9CBD-97671160952C}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27-42F6-AE37-DDB20489ED5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{F35A4F5B-2614-4F79-9B42-001998807D7F}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27-42F6-AE37-DDB20489ED5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{396EAFD0-1918-41D3-8405-B0B25B933E32}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27-42F6-AE37-DDB20489ED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6.3</c:v>
                </c:pt>
                <c:pt idx="16">
                  <c:v>6.1</c:v>
                </c:pt>
                <c:pt idx="24">
                  <c:v>5.7</c:v>
                </c:pt>
                <c:pt idx="32">
                  <c:v>5.4</c:v>
                </c:pt>
              </c:numCache>
            </c:numRef>
          </c:xVal>
          <c:yVal>
            <c:numRef>
              <c:f>公会計指標分析・財政指標組合せ分析表!$BP$73:$DC$73</c:f>
              <c:numCache>
                <c:formatCode>#,##0.0;"▲ "#,##0.0</c:formatCode>
                <c:ptCount val="40"/>
                <c:pt idx="0">
                  <c:v>51.5</c:v>
                </c:pt>
                <c:pt idx="8">
                  <c:v>59.8</c:v>
                </c:pt>
                <c:pt idx="16">
                  <c:v>63.1</c:v>
                </c:pt>
                <c:pt idx="24">
                  <c:v>96.8</c:v>
                </c:pt>
                <c:pt idx="32">
                  <c:v>94.8</c:v>
                </c:pt>
              </c:numCache>
            </c:numRef>
          </c:yVal>
          <c:smooth val="0"/>
          <c:extLst>
            <c:ext xmlns:c16="http://schemas.microsoft.com/office/drawing/2014/chart" uri="{C3380CC4-5D6E-409C-BE32-E72D297353CC}">
              <c16:uniqueId val="{00000009-BF27-42F6-AE37-DDB20489ED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{BE66A344-A6CA-42EB-B4C6-6D52C637DC33}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27-42F6-AE37-DDB20489ED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{CAC5314B-28D4-4C59-BB33-D5465AF3040C}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27-42F6-AE37-DDB20489ED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{2FA52FEC-177A-4DA7-B339-40ACB4D499DD}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27-42F6-AE37-DDB20489ED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{6C19598E-9E4F-417D-B320-A714F3B32AF3}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27-42F6-AE37-DDB20489ED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{C22F6DBE-5F13-434B-B4FD-27A3FEA04361}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27-42F6-AE37-DDB20489ED56}"/>
                </c:ext>
              </c:extLst>
            </c:dLbl>
            <c:dLbl>
              <c:idx val="8"/>
              <c:layout>
                <c:manualLayout>
                  <c:x val="-3.3052735505748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{9A180D37-6C71-46CE-9BEF-917A6E8DE677}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27-42F6-AE37-DDB20489ED56}"/>
                </c:ext>
              </c:extLst>
            </c:dLbl>
            <c:dLbl>
              <c:idx val="16"/>
              <c:layout>
                <c:manualLayout>
                  <c:x val="-3.03432477324731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{5C9604B8-DCD3-4D9F-B4EF-6033DDC1C385}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27-42F6-AE37-DDB20489ED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{B1669FF7-17CD-49B2-BAE3-414295E0C315}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27-42F6-AE37-DDB20489ED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{BB0F16DA-1153-4626-94C0-F84D0B6CF434}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27-42F6-AE37-DDB20489ED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F27-42F6-AE37-DDB20489ED56}"/>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公営企業債の元利償還金に対する繰入金の増加等があるものの、一般会計における平成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年度の減収補てん債の償還終了により、実質公債費比率の分子は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百万円の微増にとどまった。</a:t>
          </a:r>
        </a:p>
        <a:p>
          <a:r>
            <a:rPr kumimoji="1" lang="ja-JP" altLang="en-US" sz="1400">
              <a:latin typeface="ＭＳ ゴシック" pitchFamily="49" charset="-128"/>
              <a:ea typeface="ＭＳ ゴシック" pitchFamily="49" charset="-128"/>
            </a:rPr>
            <a:t>　しかし、今後については庁舎整備事業債等の大型事業の元金償還が令和４年度から本格的に始まることと、下水道事業に係る公営企業債償還繰入金は今後も増加することが見込まれる中で、新火葬場建設等の大型事業も控えているため、積極的な財源確保及び行政コストの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将来負担額は一般会計等で償還額が発行額を上回ったことで</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百万円微減となったものの、下水道の整備、更新による公営企業債の発行、海部地区環境事務組合の施設整備更新による組合等負担等見込額の増加、更に土地開発基金の処分等により充当可能財源等が</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百万円減少したことで、将来負担比率の分子は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増加した。今後も新火葬場建設事業、小中学校の長寿命化事業等の大型事業も控えているため、将来負担比率は上昇することを想定し、将来世代の負担を過大なものにしないために、第４次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財政調整基金においては、当初取崩す予算立てをしていたが、幼保無償化等の影響による普通交付税の増加や、新型コロナウイルスの影響による予算の不執行等により、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百万円積み立てられたが、公共施設の老朽化による大規模な修繕により、特定目的基金である公共施設整備基金を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今後も老朽化した施設の長寿命化等が控えているため、施設の集約化・複合化・廃止等を踏まえた公共施設等の適正管理を行い、基金全体の管理運営に努める。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：庁舎、学校その他の公共施設の整備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：市内の公園である三ツ又池公園の保全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・森林環境譲与税基金：木材利用の促進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：総合福祉センター、総合体育館の防水工事の実施したため約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：三ツ又池公園維持管理費として毎年約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・森林環境譲与税基金：公共施設整備の際の木材利用のため新たに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：公共施設再配置計画に基づき、施設の長寿命化や集約化・複合化・廃止等に充てる方針である。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・三ツ又池保全基金　：今後も公園の維持管理費用として毎年取崩す方針である。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・森林環境譲与税基金：公共施設の長寿命化等の際に充てる方針である。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：福祉施設の修繕に充てる方針である。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幼保無償化等の影響による普通交付税の増加や、新型コロナの影響による予算の不執行等、また、令和元年度に土地開発基金に積み立てた県道用地売却益の処分により、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増加している障害福祉サービス等の扶助費や介護保険、後期高齢者医療特別会計への繰出金だけでなく、公共施設の長寿命化等も控えているため、事業見直し等の行財政改革の推進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令和４年度に本格化するとともに、今後も公共施設の長寿命化等も控えていることから公債費は増加する見込みである。しかし、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ポイントの増加となり、類似団体平均値との差は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と広がった。本市の地形が南北に広く、人口規模に比べ面積が大きい本市は、インフラ施設の更新に多額の費用を要し、現状の施設規模を維持したまま施設の更新を行うことは困難であるため、公共施設の集約化・複合化・廃止等を踏まえた公共施設等の適正管理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148136</xdr:rowOff>
    </xdr:from>
    <xdr:to>
      <xdr:col>23</xdr:col>
      <xdr:colOff>136525</xdr:colOff>
      <xdr:row>32</xdr:row>
      <xdr:rowOff>78286</xdr:rowOff>
    </xdr:to>
    <xdr:sp macro="" textlink="">
      <xdr:nvSpPr>
        <xdr:cNvPr id="83" name="楕円 82"/>
        <xdr:cNvSpPr/>
      </xdr:nvSpPr>
      <xdr:spPr>
        <a:xfrm>
          <a:off x="47117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126563</xdr:rowOff>
    </xdr:from>
    <xdr:ext cx="405111" cy="259045"/>
    <xdr:sp macro="" textlink="">
      <xdr:nvSpPr>
        <xdr:cNvPr id="84" name="有形固定資産減価償却率該当値テキスト"/>
        <xdr:cNvSpPr txBox="1"/>
      </xdr:nvSpPr>
      <xdr:spPr>
        <a:xfrm>
          <a:off x="4813300" y="621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5" name="楕円 84"/>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27486</xdr:rowOff>
    </xdr:to>
    <xdr:cxnSp macro="">
      <xdr:nvCxnSpPr>
        <xdr:cNvPr id="86" name="直線コネクタ 85"/>
        <xdr:cNvCxnSpPr/>
      </xdr:nvCxnSpPr>
      <xdr:spPr>
        <a:xfrm>
          <a:off x="4051300" y="6220642"/>
          <a:ext cx="711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7" name="楕円 86"/>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32</xdr:row>
      <xdr:rowOff>30571</xdr:rowOff>
    </xdr:to>
    <xdr:cxnSp macro="">
      <xdr:nvCxnSpPr>
        <xdr:cNvPr id="88" name="直線コネクタ 87"/>
        <xdr:cNvCxnSpPr/>
      </xdr:nvCxnSpPr>
      <xdr:spPr>
        <a:xfrm flipV="1">
          <a:off x="3289300" y="622064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89" name="楕円 88"/>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32</xdr:row>
      <xdr:rowOff>30571</xdr:rowOff>
    </xdr:to>
    <xdr:cxnSp macro="">
      <xdr:nvCxnSpPr>
        <xdr:cNvPr id="90" name="直線コネクタ 89"/>
        <xdr:cNvCxnSpPr/>
      </xdr:nvCxnSpPr>
      <xdr:spPr>
        <a:xfrm>
          <a:off x="2527300" y="623914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49439</xdr:rowOff>
    </xdr:from>
    <xdr:to>
      <xdr:col>7</xdr:col>
      <xdr:colOff>187325</xdr:colOff>
      <xdr:row>31</xdr:row>
      <xdr:rowOff>151039</xdr:rowOff>
    </xdr:to>
    <xdr:sp macro="" textlink="">
      <xdr:nvSpPr>
        <xdr:cNvPr id="91" name="楕円 90"/>
        <xdr:cNvSpPr/>
      </xdr:nvSpPr>
      <xdr:spPr>
        <a:xfrm>
          <a:off x="1714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100239</xdr:rowOff>
    </xdr:from>
    <xdr:to>
      <xdr:col>11</xdr:col>
      <xdr:colOff>136525</xdr:colOff>
      <xdr:row>31</xdr:row>
      <xdr:rowOff>152672</xdr:rowOff>
    </xdr:to>
    <xdr:cxnSp macro="">
      <xdr:nvCxnSpPr>
        <xdr:cNvPr id="92" name="直線コネクタ 91"/>
        <xdr:cNvCxnSpPr/>
      </xdr:nvCxnSpPr>
      <xdr:spPr>
        <a:xfrm>
          <a:off x="1765300" y="618671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97" name="n_1main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main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99" name="n_3mainValue有形固定資産減価償却率"/>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142166</xdr:rowOff>
    </xdr:from>
    <xdr:ext cx="405111" cy="259045"/>
    <xdr:sp macro="" textlink="">
      <xdr:nvSpPr>
        <xdr:cNvPr id="100" name="n_4mainValue有形固定資産減価償却率"/>
        <xdr:cNvSpPr txBox="1"/>
      </xdr:nvSpPr>
      <xdr:spPr>
        <a:xfrm>
          <a:off x="1562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かけて実施された新庁舎建設事業に伴う地方債発行により、債務償還比率は増加し、類似団体平均値と大きく乖離したが、令和２年度は新規発行額より償還額が上回ったことや、経常一般財源等が増加したことで、前年度より</a:t>
          </a:r>
          <a:r>
            <a:rPr kumimoji="1" lang="en-US" altLang="ja-JP" sz="1100">
              <a:latin typeface="ＭＳ Ｐゴシック" panose="020B0600070205080204" pitchFamily="50" charset="-128"/>
              <a:ea typeface="ＭＳ Ｐゴシック" panose="020B0600070205080204" pitchFamily="50" charset="-128"/>
            </a:rPr>
            <a:t>74.5</a:t>
          </a:r>
          <a:r>
            <a:rPr kumimoji="1" lang="ja-JP" altLang="en-US" sz="1100">
              <a:latin typeface="ＭＳ Ｐゴシック" panose="020B0600070205080204" pitchFamily="50" charset="-128"/>
              <a:ea typeface="ＭＳ Ｐゴシック" panose="020B0600070205080204" pitchFamily="50" charset="-128"/>
            </a:rPr>
            <a:t>ポイント減少した。しかし、類似団体平均値とは乖離したままであり、今後も新火葬場建設事業、小中学校の長寿命化事業等の大型事業の算入が控えているため今後はさらに増加が見込まれる。そのため、積極的な財源確保及び行政コストの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61813</xdr:rowOff>
    </xdr:from>
    <xdr:to>
      <xdr:col>76</xdr:col>
      <xdr:colOff>73025</xdr:colOff>
      <xdr:row>32</xdr:row>
      <xdr:rowOff>163413</xdr:rowOff>
    </xdr:to>
    <xdr:sp macro="" textlink="">
      <xdr:nvSpPr>
        <xdr:cNvPr id="148" name="楕円 147"/>
        <xdr:cNvSpPr/>
      </xdr:nvSpPr>
      <xdr:spPr>
        <a:xfrm>
          <a:off x="14744700" y="63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40240</xdr:rowOff>
    </xdr:from>
    <xdr:ext cx="469744" cy="259045"/>
    <xdr:sp macro="" textlink="">
      <xdr:nvSpPr>
        <xdr:cNvPr id="149" name="債務償還比率該当値テキスト"/>
        <xdr:cNvSpPr txBox="1"/>
      </xdr:nvSpPr>
      <xdr:spPr>
        <a:xfrm>
          <a:off x="14846300" y="62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5252</xdr:rowOff>
    </xdr:from>
    <xdr:to>
      <xdr:col>72</xdr:col>
      <xdr:colOff>123825</xdr:colOff>
      <xdr:row>33</xdr:row>
      <xdr:rowOff>106852</xdr:rowOff>
    </xdr:to>
    <xdr:sp macro="" textlink="">
      <xdr:nvSpPr>
        <xdr:cNvPr id="150" name="楕円 149"/>
        <xdr:cNvSpPr/>
      </xdr:nvSpPr>
      <xdr:spPr>
        <a:xfrm>
          <a:off x="14033500" y="64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112613</xdr:rowOff>
    </xdr:from>
    <xdr:to>
      <xdr:col>76</xdr:col>
      <xdr:colOff>22225</xdr:colOff>
      <xdr:row>33</xdr:row>
      <xdr:rowOff>56052</xdr:rowOff>
    </xdr:to>
    <xdr:cxnSp macro="">
      <xdr:nvCxnSpPr>
        <xdr:cNvPr id="151" name="直線コネクタ 150"/>
        <xdr:cNvCxnSpPr/>
      </xdr:nvCxnSpPr>
      <xdr:spPr>
        <a:xfrm flipV="1">
          <a:off x="14084300" y="6370538"/>
          <a:ext cx="711200" cy="1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155657</xdr:rowOff>
    </xdr:from>
    <xdr:to>
      <xdr:col>68</xdr:col>
      <xdr:colOff>123825</xdr:colOff>
      <xdr:row>31</xdr:row>
      <xdr:rowOff>85807</xdr:rowOff>
    </xdr:to>
    <xdr:sp macro="" textlink="">
      <xdr:nvSpPr>
        <xdr:cNvPr id="152" name="楕円 151"/>
        <xdr:cNvSpPr/>
      </xdr:nvSpPr>
      <xdr:spPr>
        <a:xfrm>
          <a:off x="13271500" y="60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35007</xdr:rowOff>
    </xdr:from>
    <xdr:to>
      <xdr:col>72</xdr:col>
      <xdr:colOff>73025</xdr:colOff>
      <xdr:row>33</xdr:row>
      <xdr:rowOff>56052</xdr:rowOff>
    </xdr:to>
    <xdr:cxnSp macro="">
      <xdr:nvCxnSpPr>
        <xdr:cNvPr id="153" name="直線コネクタ 152"/>
        <xdr:cNvCxnSpPr/>
      </xdr:nvCxnSpPr>
      <xdr:spPr>
        <a:xfrm>
          <a:off x="13322300" y="6121482"/>
          <a:ext cx="762000" cy="3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120768</xdr:rowOff>
    </xdr:from>
    <xdr:to>
      <xdr:col>64</xdr:col>
      <xdr:colOff>123825</xdr:colOff>
      <xdr:row>30</xdr:row>
      <xdr:rowOff>50918</xdr:rowOff>
    </xdr:to>
    <xdr:sp macro="" textlink="">
      <xdr:nvSpPr>
        <xdr:cNvPr id="154" name="楕円 153"/>
        <xdr:cNvSpPr/>
      </xdr:nvSpPr>
      <xdr:spPr>
        <a:xfrm>
          <a:off x="12509500" y="5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xdr:rowOff>
    </xdr:from>
    <xdr:to>
      <xdr:col>68</xdr:col>
      <xdr:colOff>73025</xdr:colOff>
      <xdr:row>31</xdr:row>
      <xdr:rowOff>35007</xdr:rowOff>
    </xdr:to>
    <xdr:cxnSp macro="">
      <xdr:nvCxnSpPr>
        <xdr:cNvPr id="155" name="直線コネクタ 154"/>
        <xdr:cNvCxnSpPr/>
      </xdr:nvCxnSpPr>
      <xdr:spPr>
        <a:xfrm>
          <a:off x="12560300" y="5915143"/>
          <a:ext cx="762000" cy="20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165300</xdr:rowOff>
    </xdr:from>
    <xdr:to>
      <xdr:col>60</xdr:col>
      <xdr:colOff>123825</xdr:colOff>
      <xdr:row>29</xdr:row>
      <xdr:rowOff>95450</xdr:rowOff>
    </xdr:to>
    <xdr:sp macro="" textlink="">
      <xdr:nvSpPr>
        <xdr:cNvPr id="156" name="楕円 155"/>
        <xdr:cNvSpPr/>
      </xdr:nvSpPr>
      <xdr:spPr>
        <a:xfrm>
          <a:off x="11747500" y="57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44650</xdr:rowOff>
    </xdr:from>
    <xdr:to>
      <xdr:col>64</xdr:col>
      <xdr:colOff>73025</xdr:colOff>
      <xdr:row>30</xdr:row>
      <xdr:rowOff>118</xdr:rowOff>
    </xdr:to>
    <xdr:cxnSp macro="">
      <xdr:nvCxnSpPr>
        <xdr:cNvPr id="157" name="直線コネクタ 156"/>
        <xdr:cNvCxnSpPr/>
      </xdr:nvCxnSpPr>
      <xdr:spPr>
        <a:xfrm>
          <a:off x="11798300" y="5788225"/>
          <a:ext cx="762000" cy="1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97979</xdr:rowOff>
    </xdr:from>
    <xdr:ext cx="469744" cy="259045"/>
    <xdr:sp macro="" textlink="">
      <xdr:nvSpPr>
        <xdr:cNvPr id="162" name="n_1mainValue債務償還比率"/>
        <xdr:cNvSpPr txBox="1"/>
      </xdr:nvSpPr>
      <xdr:spPr>
        <a:xfrm>
          <a:off x="13836727" y="65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76934</xdr:rowOff>
    </xdr:from>
    <xdr:ext cx="469744" cy="259045"/>
    <xdr:sp macro="" textlink="">
      <xdr:nvSpPr>
        <xdr:cNvPr id="163" name="n_2mainValue債務償還比率"/>
        <xdr:cNvSpPr txBox="1"/>
      </xdr:nvSpPr>
      <xdr:spPr>
        <a:xfrm>
          <a:off x="130874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67445</xdr:rowOff>
    </xdr:from>
    <xdr:ext cx="469744" cy="259045"/>
    <xdr:sp macro="" textlink="">
      <xdr:nvSpPr>
        <xdr:cNvPr id="164" name="n_3mainValue債務償還比率"/>
        <xdr:cNvSpPr txBox="1"/>
      </xdr:nvSpPr>
      <xdr:spPr>
        <a:xfrm>
          <a:off x="12325427" y="5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111977</xdr:rowOff>
    </xdr:from>
    <xdr:ext cx="469744" cy="259045"/>
    <xdr:sp macro="" textlink="">
      <xdr:nvSpPr>
        <xdr:cNvPr id="165" name="n_4mainValue債務償還比率"/>
        <xdr:cNvSpPr txBox="1"/>
      </xdr:nvSpPr>
      <xdr:spPr>
        <a:xfrm>
          <a:off x="11563427" y="55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165735</xdr:rowOff>
    </xdr:to>
    <xdr:cxnSp macro="">
      <xdr:nvCxnSpPr>
        <xdr:cNvPr id="76" name="直線コネクタ 75"/>
        <xdr:cNvCxnSpPr/>
      </xdr:nvCxnSpPr>
      <xdr:spPr>
        <a:xfrm>
          <a:off x="3797300" y="6640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7" name="楕円 76"/>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125730</xdr:rowOff>
    </xdr:to>
    <xdr:cxnSp macro="">
      <xdr:nvCxnSpPr>
        <xdr:cNvPr id="78" name="直線コネクタ 77"/>
        <xdr:cNvCxnSpPr/>
      </xdr:nvCxnSpPr>
      <xdr:spPr>
        <a:xfrm>
          <a:off x="2908300" y="6604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89535</xdr:rowOff>
    </xdr:to>
    <xdr:cxnSp macro="">
      <xdr:nvCxnSpPr>
        <xdr:cNvPr id="80" name="直線コネクタ 79"/>
        <xdr:cNvCxnSpPr/>
      </xdr:nvCxnSpPr>
      <xdr:spPr>
        <a:xfrm>
          <a:off x="2019300" y="657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42545</xdr:rowOff>
    </xdr:from>
    <xdr:to>
      <xdr:col>6</xdr:col>
      <xdr:colOff>38100</xdr:colOff>
      <xdr:row>37</xdr:row>
      <xdr:rowOff>144145</xdr:rowOff>
    </xdr:to>
    <xdr:sp macro="" textlink="">
      <xdr:nvSpPr>
        <xdr:cNvPr id="81" name="楕円 80"/>
        <xdr:cNvSpPr/>
      </xdr:nvSpPr>
      <xdr:spPr>
        <a:xfrm>
          <a:off x="1079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38</xdr:row>
      <xdr:rowOff>55245</xdr:rowOff>
    </xdr:to>
    <xdr:cxnSp macro="">
      <xdr:nvCxnSpPr>
        <xdr:cNvPr id="82" name="直線コネクタ 81"/>
        <xdr:cNvCxnSpPr/>
      </xdr:nvCxnSpPr>
      <xdr:spPr>
        <a:xfrm>
          <a:off x="1130300" y="643699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7" name="n_1mainValue【道路】&#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8"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90" name="n_4main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163817</xdr:rowOff>
    </xdr:from>
    <xdr:to>
      <xdr:col>55</xdr:col>
      <xdr:colOff>50800</xdr:colOff>
      <xdr:row>39</xdr:row>
      <xdr:rowOff>93967</xdr:rowOff>
    </xdr:to>
    <xdr:sp macro="" textlink="">
      <xdr:nvSpPr>
        <xdr:cNvPr id="130" name="楕円 129"/>
        <xdr:cNvSpPr/>
      </xdr:nvSpPr>
      <xdr:spPr>
        <a:xfrm>
          <a:off x="10426700" y="6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142244</xdr:rowOff>
    </xdr:from>
    <xdr:ext cx="534377" cy="259045"/>
    <xdr:sp macro="" textlink="">
      <xdr:nvSpPr>
        <xdr:cNvPr id="131" name="【道路】&#10;一人当たり延長該当値テキスト"/>
        <xdr:cNvSpPr txBox="1"/>
      </xdr:nvSpPr>
      <xdr:spPr>
        <a:xfrm>
          <a:off x="10515600" y="66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167437</xdr:rowOff>
    </xdr:from>
    <xdr:to>
      <xdr:col>50</xdr:col>
      <xdr:colOff>165100</xdr:colOff>
      <xdr:row>39</xdr:row>
      <xdr:rowOff>97587</xdr:rowOff>
    </xdr:to>
    <xdr:sp macro="" textlink="">
      <xdr:nvSpPr>
        <xdr:cNvPr id="132" name="楕円 131"/>
        <xdr:cNvSpPr/>
      </xdr:nvSpPr>
      <xdr:spPr>
        <a:xfrm>
          <a:off x="9588500" y="66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43167</xdr:rowOff>
    </xdr:from>
    <xdr:to>
      <xdr:col>55</xdr:col>
      <xdr:colOff>0</xdr:colOff>
      <xdr:row>39</xdr:row>
      <xdr:rowOff>46787</xdr:rowOff>
    </xdr:to>
    <xdr:cxnSp macro="">
      <xdr:nvCxnSpPr>
        <xdr:cNvPr id="133" name="直線コネクタ 132"/>
        <xdr:cNvCxnSpPr/>
      </xdr:nvCxnSpPr>
      <xdr:spPr>
        <a:xfrm flipV="1">
          <a:off x="9639300" y="672971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559</xdr:rowOff>
    </xdr:from>
    <xdr:to>
      <xdr:col>46</xdr:col>
      <xdr:colOff>38100</xdr:colOff>
      <xdr:row>39</xdr:row>
      <xdr:rowOff>102159</xdr:rowOff>
    </xdr:to>
    <xdr:sp macro="" textlink="">
      <xdr:nvSpPr>
        <xdr:cNvPr id="134" name="楕円 133"/>
        <xdr:cNvSpPr/>
      </xdr:nvSpPr>
      <xdr:spPr>
        <a:xfrm>
          <a:off x="86995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46787</xdr:rowOff>
    </xdr:from>
    <xdr:to>
      <xdr:col>50</xdr:col>
      <xdr:colOff>114300</xdr:colOff>
      <xdr:row>39</xdr:row>
      <xdr:rowOff>51359</xdr:rowOff>
    </xdr:to>
    <xdr:cxnSp macro="">
      <xdr:nvCxnSpPr>
        <xdr:cNvPr id="135" name="直線コネクタ 134"/>
        <xdr:cNvCxnSpPr/>
      </xdr:nvCxnSpPr>
      <xdr:spPr>
        <a:xfrm flipV="1">
          <a:off x="8750300" y="67333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7798</xdr:rowOff>
    </xdr:from>
    <xdr:to>
      <xdr:col>41</xdr:col>
      <xdr:colOff>101600</xdr:colOff>
      <xdr:row>39</xdr:row>
      <xdr:rowOff>109398</xdr:rowOff>
    </xdr:to>
    <xdr:sp macro="" textlink="">
      <xdr:nvSpPr>
        <xdr:cNvPr id="136" name="楕円 135"/>
        <xdr:cNvSpPr/>
      </xdr:nvSpPr>
      <xdr:spPr>
        <a:xfrm>
          <a:off x="7810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51359</xdr:rowOff>
    </xdr:from>
    <xdr:to>
      <xdr:col>45</xdr:col>
      <xdr:colOff>177800</xdr:colOff>
      <xdr:row>39</xdr:row>
      <xdr:rowOff>58598</xdr:rowOff>
    </xdr:to>
    <xdr:cxnSp macro="">
      <xdr:nvCxnSpPr>
        <xdr:cNvPr id="137" name="直線コネクタ 136"/>
        <xdr:cNvCxnSpPr/>
      </xdr:nvCxnSpPr>
      <xdr:spPr>
        <a:xfrm flipV="1">
          <a:off x="7861300" y="67379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13856</xdr:rowOff>
    </xdr:from>
    <xdr:to>
      <xdr:col>36</xdr:col>
      <xdr:colOff>165100</xdr:colOff>
      <xdr:row>39</xdr:row>
      <xdr:rowOff>115456</xdr:rowOff>
    </xdr:to>
    <xdr:sp macro="" textlink="">
      <xdr:nvSpPr>
        <xdr:cNvPr id="138" name="楕円 137"/>
        <xdr:cNvSpPr/>
      </xdr:nvSpPr>
      <xdr:spPr>
        <a:xfrm>
          <a:off x="6921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58598</xdr:rowOff>
    </xdr:from>
    <xdr:to>
      <xdr:col>41</xdr:col>
      <xdr:colOff>50800</xdr:colOff>
      <xdr:row>39</xdr:row>
      <xdr:rowOff>64656</xdr:rowOff>
    </xdr:to>
    <xdr:cxnSp macro="">
      <xdr:nvCxnSpPr>
        <xdr:cNvPr id="139" name="直線コネクタ 138"/>
        <xdr:cNvCxnSpPr/>
      </xdr:nvCxnSpPr>
      <xdr:spPr>
        <a:xfrm flipV="1">
          <a:off x="6972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88714</xdr:rowOff>
    </xdr:from>
    <xdr:ext cx="534377" cy="259045"/>
    <xdr:sp macro="" textlink="">
      <xdr:nvSpPr>
        <xdr:cNvPr id="144" name="n_1mainValue【道路】&#10;一人当たり延長"/>
        <xdr:cNvSpPr txBox="1"/>
      </xdr:nvSpPr>
      <xdr:spPr>
        <a:xfrm>
          <a:off x="9359411" y="67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93286</xdr:rowOff>
    </xdr:from>
    <xdr:ext cx="534377" cy="259045"/>
    <xdr:sp macro="" textlink="">
      <xdr:nvSpPr>
        <xdr:cNvPr id="145" name="n_2mainValue【道路】&#10;一人当たり延長"/>
        <xdr:cNvSpPr txBox="1"/>
      </xdr:nvSpPr>
      <xdr:spPr>
        <a:xfrm>
          <a:off x="8483111" y="6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100525</xdr:rowOff>
    </xdr:from>
    <xdr:ext cx="534377" cy="259045"/>
    <xdr:sp macro="" textlink="">
      <xdr:nvSpPr>
        <xdr:cNvPr id="146" name="n_3mainValue【道路】&#10;一人当たり延長"/>
        <xdr:cNvSpPr txBox="1"/>
      </xdr:nvSpPr>
      <xdr:spPr>
        <a:xfrm>
          <a:off x="75941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106583</xdr:rowOff>
    </xdr:from>
    <xdr:ext cx="534377" cy="259045"/>
    <xdr:sp macro="" textlink="">
      <xdr:nvSpPr>
        <xdr:cNvPr id="147" name="n_4mainValue【道路】&#10;一人当たり延長"/>
        <xdr:cNvSpPr txBox="1"/>
      </xdr:nvSpPr>
      <xdr:spPr>
        <a:xfrm>
          <a:off x="6705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9" name="楕円 188"/>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0"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91" name="楕円 190"/>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168184</xdr:rowOff>
    </xdr:to>
    <xdr:cxnSp macro="">
      <xdr:nvCxnSpPr>
        <xdr:cNvPr id="192" name="直線コネクタ 191"/>
        <xdr:cNvCxnSpPr/>
      </xdr:nvCxnSpPr>
      <xdr:spPr>
        <a:xfrm>
          <a:off x="3797300" y="102559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3" name="楕円 192"/>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140426</xdr:rowOff>
    </xdr:to>
    <xdr:cxnSp macro="">
      <xdr:nvCxnSpPr>
        <xdr:cNvPr id="194" name="直線コネクタ 193"/>
        <xdr:cNvCxnSpPr/>
      </xdr:nvCxnSpPr>
      <xdr:spPr>
        <a:xfrm>
          <a:off x="2908300" y="1022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5" name="楕円 194"/>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114300</xdr:rowOff>
    </xdr:to>
    <xdr:cxnSp macro="">
      <xdr:nvCxnSpPr>
        <xdr:cNvPr id="196" name="直線コネクタ 195"/>
        <xdr:cNvCxnSpPr/>
      </xdr:nvCxnSpPr>
      <xdr:spPr>
        <a:xfrm>
          <a:off x="2019300" y="102020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7983</xdr:rowOff>
    </xdr:from>
    <xdr:to>
      <xdr:col>6</xdr:col>
      <xdr:colOff>38100</xdr:colOff>
      <xdr:row>59</xdr:row>
      <xdr:rowOff>109583</xdr:rowOff>
    </xdr:to>
    <xdr:sp macro="" textlink="">
      <xdr:nvSpPr>
        <xdr:cNvPr id="197" name="楕円 196"/>
        <xdr:cNvSpPr/>
      </xdr:nvSpPr>
      <xdr:spPr>
        <a:xfrm>
          <a:off x="1079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59</xdr:row>
      <xdr:rowOff>86541</xdr:rowOff>
    </xdr:to>
    <xdr:cxnSp macro="">
      <xdr:nvCxnSpPr>
        <xdr:cNvPr id="198" name="直線コネクタ 197"/>
        <xdr:cNvCxnSpPr/>
      </xdr:nvCxnSpPr>
      <xdr:spPr>
        <a:xfrm>
          <a:off x="1130300" y="101743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203" name="n_1mainValue【橋りょう・トンネル】&#10;有形固定資産減価償却率"/>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4" name="n_2main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205" name="n_3mainValue【橋りょう・トンネル】&#10;有形固定資産減価償却率"/>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126110</xdr:rowOff>
    </xdr:from>
    <xdr:ext cx="405111" cy="259045"/>
    <xdr:sp macro="" textlink="">
      <xdr:nvSpPr>
        <xdr:cNvPr id="206" name="n_4mainValue【橋りょう・トンネル】&#10;有形固定資産減価償却率"/>
        <xdr:cNvSpPr txBox="1"/>
      </xdr:nvSpPr>
      <xdr:spPr>
        <a:xfrm>
          <a:off x="927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136561</xdr:rowOff>
    </xdr:from>
    <xdr:to>
      <xdr:col>55</xdr:col>
      <xdr:colOff>50800</xdr:colOff>
      <xdr:row>63</xdr:row>
      <xdr:rowOff>66711</xdr:rowOff>
    </xdr:to>
    <xdr:sp macro="" textlink="">
      <xdr:nvSpPr>
        <xdr:cNvPr id="248" name="楕円 247"/>
        <xdr:cNvSpPr/>
      </xdr:nvSpPr>
      <xdr:spPr>
        <a:xfrm>
          <a:off x="10426700" y="107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114988</xdr:rowOff>
    </xdr:from>
    <xdr:ext cx="599010" cy="259045"/>
    <xdr:sp macro="" textlink="">
      <xdr:nvSpPr>
        <xdr:cNvPr id="249" name="【橋りょう・トンネル】&#10;一人当たり有形固定資産（償却資産）額該当値テキスト"/>
        <xdr:cNvSpPr txBox="1"/>
      </xdr:nvSpPr>
      <xdr:spPr>
        <a:xfrm>
          <a:off x="10515600" y="1074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138587</xdr:rowOff>
    </xdr:from>
    <xdr:to>
      <xdr:col>50</xdr:col>
      <xdr:colOff>165100</xdr:colOff>
      <xdr:row>63</xdr:row>
      <xdr:rowOff>68737</xdr:rowOff>
    </xdr:to>
    <xdr:sp macro="" textlink="">
      <xdr:nvSpPr>
        <xdr:cNvPr id="250" name="楕円 249"/>
        <xdr:cNvSpPr/>
      </xdr:nvSpPr>
      <xdr:spPr>
        <a:xfrm>
          <a:off x="9588500" y="107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15911</xdr:rowOff>
    </xdr:from>
    <xdr:to>
      <xdr:col>55</xdr:col>
      <xdr:colOff>0</xdr:colOff>
      <xdr:row>63</xdr:row>
      <xdr:rowOff>17937</xdr:rowOff>
    </xdr:to>
    <xdr:cxnSp macro="">
      <xdr:nvCxnSpPr>
        <xdr:cNvPr id="251" name="直線コネクタ 250"/>
        <xdr:cNvCxnSpPr/>
      </xdr:nvCxnSpPr>
      <xdr:spPr>
        <a:xfrm flipV="1">
          <a:off x="9639300" y="10817261"/>
          <a:ext cx="8382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138526</xdr:rowOff>
    </xdr:from>
    <xdr:to>
      <xdr:col>46</xdr:col>
      <xdr:colOff>38100</xdr:colOff>
      <xdr:row>63</xdr:row>
      <xdr:rowOff>68676</xdr:rowOff>
    </xdr:to>
    <xdr:sp macro="" textlink="">
      <xdr:nvSpPr>
        <xdr:cNvPr id="252" name="楕円 251"/>
        <xdr:cNvSpPr/>
      </xdr:nvSpPr>
      <xdr:spPr>
        <a:xfrm>
          <a:off x="8699500" y="107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17876</xdr:rowOff>
    </xdr:from>
    <xdr:to>
      <xdr:col>50</xdr:col>
      <xdr:colOff>114300</xdr:colOff>
      <xdr:row>63</xdr:row>
      <xdr:rowOff>17937</xdr:rowOff>
    </xdr:to>
    <xdr:cxnSp macro="">
      <xdr:nvCxnSpPr>
        <xdr:cNvPr id="253" name="直線コネクタ 252"/>
        <xdr:cNvCxnSpPr/>
      </xdr:nvCxnSpPr>
      <xdr:spPr>
        <a:xfrm>
          <a:off x="8750300" y="10819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138426</xdr:rowOff>
    </xdr:from>
    <xdr:to>
      <xdr:col>41</xdr:col>
      <xdr:colOff>101600</xdr:colOff>
      <xdr:row>63</xdr:row>
      <xdr:rowOff>68576</xdr:rowOff>
    </xdr:to>
    <xdr:sp macro="" textlink="">
      <xdr:nvSpPr>
        <xdr:cNvPr id="254" name="楕円 253"/>
        <xdr:cNvSpPr/>
      </xdr:nvSpPr>
      <xdr:spPr>
        <a:xfrm>
          <a:off x="7810500" y="107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17776</xdr:rowOff>
    </xdr:from>
    <xdr:to>
      <xdr:col>45</xdr:col>
      <xdr:colOff>177800</xdr:colOff>
      <xdr:row>63</xdr:row>
      <xdr:rowOff>17876</xdr:rowOff>
    </xdr:to>
    <xdr:cxnSp macro="">
      <xdr:nvCxnSpPr>
        <xdr:cNvPr id="255" name="直線コネクタ 254"/>
        <xdr:cNvCxnSpPr/>
      </xdr:nvCxnSpPr>
      <xdr:spPr>
        <a:xfrm>
          <a:off x="7861300" y="1081912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137423</xdr:rowOff>
    </xdr:from>
    <xdr:to>
      <xdr:col>36</xdr:col>
      <xdr:colOff>165100</xdr:colOff>
      <xdr:row>63</xdr:row>
      <xdr:rowOff>67573</xdr:rowOff>
    </xdr:to>
    <xdr:sp macro="" textlink="">
      <xdr:nvSpPr>
        <xdr:cNvPr id="256" name="楕円 255"/>
        <xdr:cNvSpPr/>
      </xdr:nvSpPr>
      <xdr:spPr>
        <a:xfrm>
          <a:off x="6921500" y="10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16773</xdr:rowOff>
    </xdr:from>
    <xdr:to>
      <xdr:col>41</xdr:col>
      <xdr:colOff>50800</xdr:colOff>
      <xdr:row>63</xdr:row>
      <xdr:rowOff>17776</xdr:rowOff>
    </xdr:to>
    <xdr:cxnSp macro="">
      <xdr:nvCxnSpPr>
        <xdr:cNvPr id="257" name="直線コネクタ 256"/>
        <xdr:cNvCxnSpPr/>
      </xdr:nvCxnSpPr>
      <xdr:spPr>
        <a:xfrm>
          <a:off x="6972300" y="1081812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59864</xdr:rowOff>
    </xdr:from>
    <xdr:ext cx="599010" cy="259045"/>
    <xdr:sp macro="" textlink="">
      <xdr:nvSpPr>
        <xdr:cNvPr id="262" name="n_1mainValue【橋りょう・トンネル】&#10;一人当たり有形固定資産（償却資産）額"/>
        <xdr:cNvSpPr txBox="1"/>
      </xdr:nvSpPr>
      <xdr:spPr>
        <a:xfrm>
          <a:off x="9327095" y="108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59803</xdr:rowOff>
    </xdr:from>
    <xdr:ext cx="599010" cy="259045"/>
    <xdr:sp macro="" textlink="">
      <xdr:nvSpPr>
        <xdr:cNvPr id="263" name="n_2mainValue【橋りょう・トンネル】&#10;一人当たり有形固定資産（償却資産）額"/>
        <xdr:cNvSpPr txBox="1"/>
      </xdr:nvSpPr>
      <xdr:spPr>
        <a:xfrm>
          <a:off x="8450795" y="108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59703</xdr:rowOff>
    </xdr:from>
    <xdr:ext cx="599010" cy="259045"/>
    <xdr:sp macro="" textlink="">
      <xdr:nvSpPr>
        <xdr:cNvPr id="264" name="n_3mainValue【橋りょう・トンネル】&#10;一人当たり有形固定資産（償却資産）額"/>
        <xdr:cNvSpPr txBox="1"/>
      </xdr:nvSpPr>
      <xdr:spPr>
        <a:xfrm>
          <a:off x="7561795" y="108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58700</xdr:rowOff>
    </xdr:from>
    <xdr:ext cx="599010" cy="259045"/>
    <xdr:sp macro="" textlink="">
      <xdr:nvSpPr>
        <xdr:cNvPr id="265" name="n_4mainValue【橋りょう・トンネル】&#10;一人当たり有形固定資産（償却資産）額"/>
        <xdr:cNvSpPr txBox="1"/>
      </xdr:nvSpPr>
      <xdr:spPr>
        <a:xfrm>
          <a:off x="6672795" y="108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322" name="直線コネクタ 321"/>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5"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6" name="直線コネクタ 325"/>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27"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28" name="フローチャート: 判断 32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329" name="フローチャート: 判断 328"/>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30" name="フローチャート: 判断 32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331" name="フローチャート: 判断 330"/>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32" name="フローチャート: 判断 331"/>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338" name="楕円 337"/>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339"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340" name="楕円 339"/>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144780</xdr:rowOff>
    </xdr:to>
    <xdr:cxnSp macro="">
      <xdr:nvCxnSpPr>
        <xdr:cNvPr id="341" name="直線コネクタ 340"/>
        <xdr:cNvCxnSpPr/>
      </xdr:nvCxnSpPr>
      <xdr:spPr>
        <a:xfrm>
          <a:off x="15481300" y="6269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342" name="楕円 341"/>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97155</xdr:rowOff>
    </xdr:to>
    <xdr:cxnSp macro="">
      <xdr:nvCxnSpPr>
        <xdr:cNvPr id="343" name="直線コネクタ 342"/>
        <xdr:cNvCxnSpPr/>
      </xdr:nvCxnSpPr>
      <xdr:spPr>
        <a:xfrm>
          <a:off x="14592300" y="6225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130175</xdr:rowOff>
    </xdr:from>
    <xdr:to>
      <xdr:col>72</xdr:col>
      <xdr:colOff>38100</xdr:colOff>
      <xdr:row>36</xdr:row>
      <xdr:rowOff>60325</xdr:rowOff>
    </xdr:to>
    <xdr:sp macro="" textlink="">
      <xdr:nvSpPr>
        <xdr:cNvPr id="344" name="楕円 343"/>
        <xdr:cNvSpPr/>
      </xdr:nvSpPr>
      <xdr:spPr>
        <a:xfrm>
          <a:off x="13652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xdr:rowOff>
    </xdr:from>
    <xdr:to>
      <xdr:col>76</xdr:col>
      <xdr:colOff>114300</xdr:colOff>
      <xdr:row>36</xdr:row>
      <xdr:rowOff>53340</xdr:rowOff>
    </xdr:to>
    <xdr:cxnSp macro="">
      <xdr:nvCxnSpPr>
        <xdr:cNvPr id="345" name="直線コネクタ 344"/>
        <xdr:cNvCxnSpPr/>
      </xdr:nvCxnSpPr>
      <xdr:spPr>
        <a:xfrm>
          <a:off x="13703300" y="618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346" name="楕円 345"/>
        <xdr:cNvSpPr/>
      </xdr:nvSpPr>
      <xdr:spPr>
        <a:xfrm>
          <a:off x="1276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9525</xdr:rowOff>
    </xdr:to>
    <xdr:cxnSp macro="">
      <xdr:nvCxnSpPr>
        <xdr:cNvPr id="347" name="直線コネクタ 346"/>
        <xdr:cNvCxnSpPr/>
      </xdr:nvCxnSpPr>
      <xdr:spPr>
        <a:xfrm>
          <a:off x="12814300" y="613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348"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49"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350"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351"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352" name="n_1mainValue【認定こども園・幼稚園・保育所】&#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53"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76852</xdr:rowOff>
    </xdr:from>
    <xdr:ext cx="405111" cy="259045"/>
    <xdr:sp macro="" textlink="">
      <xdr:nvSpPr>
        <xdr:cNvPr id="354" name="n_3mainValue【認定こども園・幼稚園・保育所】&#10;有形固定資産減価償却率"/>
        <xdr:cNvSpPr txBox="1"/>
      </xdr:nvSpPr>
      <xdr:spPr>
        <a:xfrm>
          <a:off x="13500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355" name="n_4mainValue【認定こども園・幼稚園・保育所】&#10;有形固定資産減価償却率"/>
        <xdr:cNvSpPr txBox="1"/>
      </xdr:nvSpPr>
      <xdr:spPr>
        <a:xfrm>
          <a:off x="12611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377" name="直線コネクタ 376"/>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78"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79" name="直線コネクタ 378"/>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380"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381" name="直線コネクタ 380"/>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382"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383" name="フローチャート: 判断 382"/>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384" name="フローチャート: 判断 383"/>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385" name="フローチャート: 判断 384"/>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386" name="フローチャート: 判断 385"/>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387" name="フローチャート: 判断 386"/>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93" name="楕円 392"/>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94" name="【認定こども園・幼稚園・保育所】&#10;一人当たり面積該当値テキスト"/>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395" name="楕円 394"/>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3048</xdr:rowOff>
    </xdr:to>
    <xdr:cxnSp macro="">
      <xdr:nvCxnSpPr>
        <xdr:cNvPr id="396" name="直線コネクタ 395"/>
        <xdr:cNvCxnSpPr/>
      </xdr:nvCxnSpPr>
      <xdr:spPr>
        <a:xfrm flipV="1">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97" name="楕円 396"/>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3048</xdr:rowOff>
    </xdr:to>
    <xdr:cxnSp macro="">
      <xdr:nvCxnSpPr>
        <xdr:cNvPr id="398" name="直線コネクタ 397"/>
        <xdr:cNvCxnSpPr/>
      </xdr:nvCxnSpPr>
      <xdr:spPr>
        <a:xfrm>
          <a:off x="20434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399" name="楕円 398"/>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37</xdr:row>
      <xdr:rowOff>169926</xdr:rowOff>
    </xdr:to>
    <xdr:cxnSp macro="">
      <xdr:nvCxnSpPr>
        <xdr:cNvPr id="400" name="直線コネクタ 399"/>
        <xdr:cNvCxnSpPr/>
      </xdr:nvCxnSpPr>
      <xdr:spPr>
        <a:xfrm>
          <a:off x="19545300" y="651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116840</xdr:rowOff>
    </xdr:from>
    <xdr:to>
      <xdr:col>98</xdr:col>
      <xdr:colOff>38100</xdr:colOff>
      <xdr:row>38</xdr:row>
      <xdr:rowOff>46990</xdr:rowOff>
    </xdr:to>
    <xdr:sp macro="" textlink="">
      <xdr:nvSpPr>
        <xdr:cNvPr id="401" name="楕円 400"/>
        <xdr:cNvSpPr/>
      </xdr:nvSpPr>
      <xdr:spPr>
        <a:xfrm>
          <a:off x="18605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37</xdr:row>
      <xdr:rowOff>169926</xdr:rowOff>
    </xdr:to>
    <xdr:cxnSp macro="">
      <xdr:nvCxnSpPr>
        <xdr:cNvPr id="402" name="直線コネクタ 401"/>
        <xdr:cNvCxnSpPr/>
      </xdr:nvCxnSpPr>
      <xdr:spPr>
        <a:xfrm>
          <a:off x="18656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403"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404"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405"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406"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07"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08"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09"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63517</xdr:rowOff>
    </xdr:from>
    <xdr:ext cx="469744" cy="259045"/>
    <xdr:sp macro="" textlink="">
      <xdr:nvSpPr>
        <xdr:cNvPr id="410" name="n_4mainValue【認定こども園・幼稚園・保育所】&#10;一人当たり面積"/>
        <xdr:cNvSpPr txBox="1"/>
      </xdr:nvSpPr>
      <xdr:spPr>
        <a:xfrm>
          <a:off x="18421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435" name="直線コネクタ 434"/>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36"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37" name="直線コネクタ 436"/>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438"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439" name="直線コネクタ 43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440"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1" name="フローチャート: 判断 440"/>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2" name="フローチャート: 判断 441"/>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3" name="フローチャート: 判断 442"/>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4" name="フローチャート: 判断 443"/>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445" name="フローチャート: 判断 444"/>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51" name="楕円 450"/>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2557</xdr:rowOff>
    </xdr:from>
    <xdr:ext cx="405111" cy="259045"/>
    <xdr:sp macro="" textlink="">
      <xdr:nvSpPr>
        <xdr:cNvPr id="452" name="【学校施設】&#10;有形固定資産減価償却率該当値テキスト"/>
        <xdr:cNvSpPr txBox="1"/>
      </xdr:nvSpPr>
      <xdr:spPr>
        <a:xfrm>
          <a:off x="16357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453" name="楕円 452"/>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30480</xdr:rowOff>
    </xdr:to>
    <xdr:cxnSp macro="">
      <xdr:nvCxnSpPr>
        <xdr:cNvPr id="454" name="直線コネクタ 453"/>
        <xdr:cNvCxnSpPr/>
      </xdr:nvCxnSpPr>
      <xdr:spPr>
        <a:xfrm>
          <a:off x="15481300" y="102812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55" name="楕円 454"/>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15240</xdr:rowOff>
    </xdr:to>
    <xdr:cxnSp macro="">
      <xdr:nvCxnSpPr>
        <xdr:cNvPr id="456" name="直線コネクタ 455"/>
        <xdr:cNvCxnSpPr/>
      </xdr:nvCxnSpPr>
      <xdr:spPr>
        <a:xfrm flipV="1">
          <a:off x="14592300" y="10281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457" name="楕円 456"/>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60</xdr:row>
      <xdr:rowOff>15240</xdr:rowOff>
    </xdr:to>
    <xdr:cxnSp macro="">
      <xdr:nvCxnSpPr>
        <xdr:cNvPr id="458" name="直線コネクタ 457"/>
        <xdr:cNvCxnSpPr/>
      </xdr:nvCxnSpPr>
      <xdr:spPr>
        <a:xfrm>
          <a:off x="13703300" y="10266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459" name="楕円 458"/>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150495</xdr:rowOff>
    </xdr:to>
    <xdr:cxnSp macro="">
      <xdr:nvCxnSpPr>
        <xdr:cNvPr id="460" name="直線コネクタ 459"/>
        <xdr:cNvCxnSpPr/>
      </xdr:nvCxnSpPr>
      <xdr:spPr>
        <a:xfrm>
          <a:off x="12814300" y="102355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1"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2"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463"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464"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465" name="n_1mainValue【学校施設】&#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66" name="n_2mainValue【学校施設】&#10;有形固定資産減価償却率"/>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67" name="n_3main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468"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492" name="直線コネクタ 491"/>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493"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494" name="直線コネクタ 493"/>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495"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496" name="直線コネクタ 495"/>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497"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498" name="フローチャート: 判断 497"/>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499" name="フローチャート: 判断 498"/>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00" name="フローチャート: 判断 499"/>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01" name="フローチャート: 判断 500"/>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02" name="フローチャート: 判断 501"/>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141605</xdr:rowOff>
    </xdr:from>
    <xdr:to>
      <xdr:col>116</xdr:col>
      <xdr:colOff>114300</xdr:colOff>
      <xdr:row>63</xdr:row>
      <xdr:rowOff>71755</xdr:rowOff>
    </xdr:to>
    <xdr:sp macro="" textlink="">
      <xdr:nvSpPr>
        <xdr:cNvPr id="508" name="楕円 507"/>
        <xdr:cNvSpPr/>
      </xdr:nvSpPr>
      <xdr:spPr>
        <a:xfrm>
          <a:off x="22110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509"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143256</xdr:rowOff>
    </xdr:from>
    <xdr:to>
      <xdr:col>112</xdr:col>
      <xdr:colOff>38100</xdr:colOff>
      <xdr:row>63</xdr:row>
      <xdr:rowOff>73406</xdr:rowOff>
    </xdr:to>
    <xdr:sp macro="" textlink="">
      <xdr:nvSpPr>
        <xdr:cNvPr id="510" name="楕円 509"/>
        <xdr:cNvSpPr/>
      </xdr:nvSpPr>
      <xdr:spPr>
        <a:xfrm>
          <a:off x="212725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20955</xdr:rowOff>
    </xdr:from>
    <xdr:to>
      <xdr:col>116</xdr:col>
      <xdr:colOff>63500</xdr:colOff>
      <xdr:row>63</xdr:row>
      <xdr:rowOff>22606</xdr:rowOff>
    </xdr:to>
    <xdr:cxnSp macro="">
      <xdr:nvCxnSpPr>
        <xdr:cNvPr id="511" name="直線コネクタ 510"/>
        <xdr:cNvCxnSpPr/>
      </xdr:nvCxnSpPr>
      <xdr:spPr>
        <a:xfrm flipV="1">
          <a:off x="21323300" y="10822305"/>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142367</xdr:rowOff>
    </xdr:from>
    <xdr:to>
      <xdr:col>107</xdr:col>
      <xdr:colOff>101600</xdr:colOff>
      <xdr:row>63</xdr:row>
      <xdr:rowOff>72517</xdr:rowOff>
    </xdr:to>
    <xdr:sp macro="" textlink="">
      <xdr:nvSpPr>
        <xdr:cNvPr id="512" name="楕円 511"/>
        <xdr:cNvSpPr/>
      </xdr:nvSpPr>
      <xdr:spPr>
        <a:xfrm>
          <a:off x="20383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21717</xdr:rowOff>
    </xdr:from>
    <xdr:to>
      <xdr:col>111</xdr:col>
      <xdr:colOff>177800</xdr:colOff>
      <xdr:row>63</xdr:row>
      <xdr:rowOff>22606</xdr:rowOff>
    </xdr:to>
    <xdr:cxnSp macro="">
      <xdr:nvCxnSpPr>
        <xdr:cNvPr id="513" name="直線コネクタ 512"/>
        <xdr:cNvCxnSpPr/>
      </xdr:nvCxnSpPr>
      <xdr:spPr>
        <a:xfrm>
          <a:off x="20434300" y="1082306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142240</xdr:rowOff>
    </xdr:from>
    <xdr:to>
      <xdr:col>102</xdr:col>
      <xdr:colOff>165100</xdr:colOff>
      <xdr:row>63</xdr:row>
      <xdr:rowOff>72390</xdr:rowOff>
    </xdr:to>
    <xdr:sp macro="" textlink="">
      <xdr:nvSpPr>
        <xdr:cNvPr id="514" name="楕円 513"/>
        <xdr:cNvSpPr/>
      </xdr:nvSpPr>
      <xdr:spPr>
        <a:xfrm>
          <a:off x="19494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21590</xdr:rowOff>
    </xdr:from>
    <xdr:to>
      <xdr:col>107</xdr:col>
      <xdr:colOff>50800</xdr:colOff>
      <xdr:row>63</xdr:row>
      <xdr:rowOff>21717</xdr:rowOff>
    </xdr:to>
    <xdr:cxnSp macro="">
      <xdr:nvCxnSpPr>
        <xdr:cNvPr id="515" name="直線コネクタ 514"/>
        <xdr:cNvCxnSpPr/>
      </xdr:nvCxnSpPr>
      <xdr:spPr>
        <a:xfrm>
          <a:off x="19545300" y="1082294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141478</xdr:rowOff>
    </xdr:from>
    <xdr:to>
      <xdr:col>98</xdr:col>
      <xdr:colOff>38100</xdr:colOff>
      <xdr:row>63</xdr:row>
      <xdr:rowOff>71628</xdr:rowOff>
    </xdr:to>
    <xdr:sp macro="" textlink="">
      <xdr:nvSpPr>
        <xdr:cNvPr id="516" name="楕円 515"/>
        <xdr:cNvSpPr/>
      </xdr:nvSpPr>
      <xdr:spPr>
        <a:xfrm>
          <a:off x="18605500" y="107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20828</xdr:rowOff>
    </xdr:from>
    <xdr:to>
      <xdr:col>102</xdr:col>
      <xdr:colOff>114300</xdr:colOff>
      <xdr:row>63</xdr:row>
      <xdr:rowOff>21590</xdr:rowOff>
    </xdr:to>
    <xdr:cxnSp macro="">
      <xdr:nvCxnSpPr>
        <xdr:cNvPr id="517" name="直線コネクタ 516"/>
        <xdr:cNvCxnSpPr/>
      </xdr:nvCxnSpPr>
      <xdr:spPr>
        <a:xfrm>
          <a:off x="18656300" y="108221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518"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19"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20"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21"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64533</xdr:rowOff>
    </xdr:from>
    <xdr:ext cx="469744" cy="259045"/>
    <xdr:sp macro="" textlink="">
      <xdr:nvSpPr>
        <xdr:cNvPr id="522" name="n_1mainValue【学校施設】&#10;一人当たり面積"/>
        <xdr:cNvSpPr txBox="1"/>
      </xdr:nvSpPr>
      <xdr:spPr>
        <a:xfrm>
          <a:off x="21075727" y="10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63644</xdr:rowOff>
    </xdr:from>
    <xdr:ext cx="469744" cy="259045"/>
    <xdr:sp macro="" textlink="">
      <xdr:nvSpPr>
        <xdr:cNvPr id="523" name="n_2mainValue【学校施設】&#10;一人当たり面積"/>
        <xdr:cNvSpPr txBox="1"/>
      </xdr:nvSpPr>
      <xdr:spPr>
        <a:xfrm>
          <a:off x="20199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63517</xdr:rowOff>
    </xdr:from>
    <xdr:ext cx="469744" cy="259045"/>
    <xdr:sp macro="" textlink="">
      <xdr:nvSpPr>
        <xdr:cNvPr id="524" name="n_3mainValue【学校施設】&#10;一人当たり面積"/>
        <xdr:cNvSpPr txBox="1"/>
      </xdr:nvSpPr>
      <xdr:spPr>
        <a:xfrm>
          <a:off x="19310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62755</xdr:rowOff>
    </xdr:from>
    <xdr:ext cx="469744" cy="259045"/>
    <xdr:sp macro="" textlink="">
      <xdr:nvSpPr>
        <xdr:cNvPr id="525" name="n_4mainValue【学校施設】&#10;一人当たり面積"/>
        <xdr:cNvSpPr txBox="1"/>
      </xdr:nvSpPr>
      <xdr:spPr>
        <a:xfrm>
          <a:off x="18421427" y="108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1" name="直線コネクタ 550"/>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4"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5" name="直線コネクタ 554"/>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556"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57" name="フローチャート: 判断 556"/>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558" name="フローチャート: 判断 557"/>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59" name="フローチャート: 判断 558"/>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60" name="フローチャート: 判断 559"/>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61" name="フローチャート: 判断 56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567" name="楕円 566"/>
        <xdr:cNvSpPr/>
      </xdr:nvSpPr>
      <xdr:spPr>
        <a:xfrm>
          <a:off x="16268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568" name="【児童館】&#10;有形固定資産減価償却率該当値テキスト"/>
        <xdr:cNvSpPr txBox="1"/>
      </xdr:nvSpPr>
      <xdr:spPr>
        <a:xfrm>
          <a:off x="16357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569" name="楕円 568"/>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29936</xdr:rowOff>
    </xdr:to>
    <xdr:cxnSp macro="">
      <xdr:nvCxnSpPr>
        <xdr:cNvPr id="570" name="直線コネクタ 569"/>
        <xdr:cNvCxnSpPr/>
      </xdr:nvCxnSpPr>
      <xdr:spPr>
        <a:xfrm>
          <a:off x="15481300" y="140496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571" name="楕円 570"/>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162198</xdr:rowOff>
    </xdr:to>
    <xdr:cxnSp macro="">
      <xdr:nvCxnSpPr>
        <xdr:cNvPr id="572" name="直線コネクタ 571"/>
        <xdr:cNvCxnSpPr/>
      </xdr:nvCxnSpPr>
      <xdr:spPr>
        <a:xfrm>
          <a:off x="14592300" y="140169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37919</xdr:rowOff>
    </xdr:from>
    <xdr:to>
      <xdr:col>72</xdr:col>
      <xdr:colOff>38100</xdr:colOff>
      <xdr:row>81</xdr:row>
      <xdr:rowOff>139519</xdr:rowOff>
    </xdr:to>
    <xdr:sp macro="" textlink="">
      <xdr:nvSpPr>
        <xdr:cNvPr id="573" name="楕円 572"/>
        <xdr:cNvSpPr/>
      </xdr:nvSpPr>
      <xdr:spPr>
        <a:xfrm>
          <a:off x="13652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88719</xdr:rowOff>
    </xdr:from>
    <xdr:to>
      <xdr:col>76</xdr:col>
      <xdr:colOff>114300</xdr:colOff>
      <xdr:row>81</xdr:row>
      <xdr:rowOff>129539</xdr:rowOff>
    </xdr:to>
    <xdr:cxnSp macro="">
      <xdr:nvCxnSpPr>
        <xdr:cNvPr id="574" name="直線コネクタ 573"/>
        <xdr:cNvCxnSpPr/>
      </xdr:nvCxnSpPr>
      <xdr:spPr>
        <a:xfrm>
          <a:off x="13703300" y="1397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575" name="楕円 574"/>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88719</xdr:rowOff>
    </xdr:to>
    <xdr:cxnSp macro="">
      <xdr:nvCxnSpPr>
        <xdr:cNvPr id="576" name="直線コネクタ 575"/>
        <xdr:cNvCxnSpPr/>
      </xdr:nvCxnSpPr>
      <xdr:spPr>
        <a:xfrm>
          <a:off x="12814300" y="13936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577"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578"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579"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80" name="n_4aveValue【児童館】&#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581" name="n_1mainValue【児童館】&#10;有形固定資産減価償却率"/>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582" name="n_2main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156046</xdr:rowOff>
    </xdr:from>
    <xdr:ext cx="405111" cy="259045"/>
    <xdr:sp macro="" textlink="">
      <xdr:nvSpPr>
        <xdr:cNvPr id="583" name="n_3mainValue【児童館】&#10;有形固定資産減価償却率"/>
        <xdr:cNvSpPr txBox="1"/>
      </xdr:nvSpPr>
      <xdr:spPr>
        <a:xfrm>
          <a:off x="13500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84" name="n_4main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06" name="直線コネクタ 605"/>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7"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8" name="直線コネクタ 60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9"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0" name="直線コネクタ 60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11"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2" name="フローチャート: 判断 611"/>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13" name="フローチャート: 判断 612"/>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4" name="フローチャート: 判断 613"/>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5" name="フローチャート: 判断 614"/>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16" name="フローチャート: 判断 615"/>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22" name="楕円 621"/>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23"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4" name="楕円 623"/>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25" name="直線コネクタ 624"/>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6" name="楕円 625"/>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7" name="直線コネクタ 626"/>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8" name="楕円 627"/>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9" name="直線コネクタ 628"/>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163322</xdr:rowOff>
    </xdr:from>
    <xdr:to>
      <xdr:col>98</xdr:col>
      <xdr:colOff>38100</xdr:colOff>
      <xdr:row>84</xdr:row>
      <xdr:rowOff>93472</xdr:rowOff>
    </xdr:to>
    <xdr:sp macro="" textlink="">
      <xdr:nvSpPr>
        <xdr:cNvPr id="630" name="楕円 629"/>
        <xdr:cNvSpPr/>
      </xdr:nvSpPr>
      <xdr:spPr>
        <a:xfrm>
          <a:off x="18605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42672</xdr:rowOff>
    </xdr:to>
    <xdr:cxnSp macro="">
      <xdr:nvCxnSpPr>
        <xdr:cNvPr id="631" name="直線コネクタ 630"/>
        <xdr:cNvCxnSpPr/>
      </xdr:nvCxnSpPr>
      <xdr:spPr>
        <a:xfrm>
          <a:off x="18656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32"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3"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634"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635"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6"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7"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8" name="n_3mainValue【児童館】&#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109999</xdr:rowOff>
    </xdr:from>
    <xdr:ext cx="469744" cy="259045"/>
    <xdr:sp macro="" textlink="">
      <xdr:nvSpPr>
        <xdr:cNvPr id="639" name="n_4mainValue【児童館】&#10;一人当たり面積"/>
        <xdr:cNvSpPr txBox="1"/>
      </xdr:nvSpPr>
      <xdr:spPr>
        <a:xfrm>
          <a:off x="18421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4" name="直線コネクタ 663"/>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5"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6" name="直線コネクタ 665"/>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7"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8" name="直線コネクタ 667"/>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69"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0" name="フローチャート: 判断 669"/>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1" name="フローチャート: 判断 670"/>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2" name="フローチャート: 判断 671"/>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3" name="フローチャート: 判断 672"/>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4" name="フローチャート: 判断 673"/>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680" name="楕円 679"/>
        <xdr:cNvSpPr/>
      </xdr:nvSpPr>
      <xdr:spPr>
        <a:xfrm>
          <a:off x="16268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681" name="【公民館】&#10;有形固定資産減価償却率該当値テキスト"/>
        <xdr:cNvSpPr txBox="1"/>
      </xdr:nvSpPr>
      <xdr:spPr>
        <a:xfrm>
          <a:off x="16357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682" name="楕円 681"/>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120014</xdr:rowOff>
    </xdr:to>
    <xdr:cxnSp macro="">
      <xdr:nvCxnSpPr>
        <xdr:cNvPr id="683" name="直線コネクタ 682"/>
        <xdr:cNvCxnSpPr/>
      </xdr:nvCxnSpPr>
      <xdr:spPr>
        <a:xfrm>
          <a:off x="15481300" y="180917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84" name="楕円 683"/>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89536</xdr:rowOff>
    </xdr:to>
    <xdr:cxnSp macro="">
      <xdr:nvCxnSpPr>
        <xdr:cNvPr id="685" name="直線コネクタ 684"/>
        <xdr:cNvCxnSpPr/>
      </xdr:nvCxnSpPr>
      <xdr:spPr>
        <a:xfrm>
          <a:off x="14592300" y="18061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686" name="楕円 685"/>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28575</xdr:rowOff>
    </xdr:from>
    <xdr:to>
      <xdr:col>76</xdr:col>
      <xdr:colOff>114300</xdr:colOff>
      <xdr:row>105</xdr:row>
      <xdr:rowOff>59055</xdr:rowOff>
    </xdr:to>
    <xdr:cxnSp macro="">
      <xdr:nvCxnSpPr>
        <xdr:cNvPr id="687" name="直線コネクタ 686"/>
        <xdr:cNvCxnSpPr/>
      </xdr:nvCxnSpPr>
      <xdr:spPr>
        <a:xfrm>
          <a:off x="13703300" y="1803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111125</xdr:rowOff>
    </xdr:from>
    <xdr:to>
      <xdr:col>67</xdr:col>
      <xdr:colOff>101600</xdr:colOff>
      <xdr:row>105</xdr:row>
      <xdr:rowOff>41275</xdr:rowOff>
    </xdr:to>
    <xdr:sp macro="" textlink="">
      <xdr:nvSpPr>
        <xdr:cNvPr id="688" name="楕円 687"/>
        <xdr:cNvSpPr/>
      </xdr:nvSpPr>
      <xdr:spPr>
        <a:xfrm>
          <a:off x="1276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161925</xdr:rowOff>
    </xdr:from>
    <xdr:to>
      <xdr:col>71</xdr:col>
      <xdr:colOff>177800</xdr:colOff>
      <xdr:row>105</xdr:row>
      <xdr:rowOff>28575</xdr:rowOff>
    </xdr:to>
    <xdr:cxnSp macro="">
      <xdr:nvCxnSpPr>
        <xdr:cNvPr id="689" name="直線コネクタ 688"/>
        <xdr:cNvCxnSpPr/>
      </xdr:nvCxnSpPr>
      <xdr:spPr>
        <a:xfrm>
          <a:off x="12814300" y="17992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0"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1"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2"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3"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694"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95"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696" name="n_3mainValue【公民館】&#10;有形固定資産減価償却率"/>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32402</xdr:rowOff>
    </xdr:from>
    <xdr:ext cx="405111" cy="259045"/>
    <xdr:sp macro="" textlink="">
      <xdr:nvSpPr>
        <xdr:cNvPr id="697" name="n_4mainValue【公民館】&#10;有形固定資産減価償却率"/>
        <xdr:cNvSpPr txBox="1"/>
      </xdr:nvSpPr>
      <xdr:spPr>
        <a:xfrm>
          <a:off x="12611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19" name="直線コネクタ 718"/>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0"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1" name="直線コネクタ 720"/>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2"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3" name="直線コネクタ 722"/>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4"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5" name="フローチャート: 判断 724"/>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6" name="フローチャート: 判断 725"/>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7" name="フローチャート: 判断 726"/>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8" name="フローチャート: 判断 727"/>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29" name="フローチャート: 判断 728"/>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735" name="楕円 734"/>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736" name="【公民館】&#10;一人当たり面積該当値テキスト"/>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737" name="楕円 736"/>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38" name="直線コネクタ 737"/>
        <xdr:cNvCxnSpPr/>
      </xdr:nvCxnSpPr>
      <xdr:spPr>
        <a:xfrm flipV="1">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39" name="楕円 738"/>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14478</xdr:rowOff>
    </xdr:to>
    <xdr:cxnSp macro="">
      <xdr:nvCxnSpPr>
        <xdr:cNvPr id="740" name="直線コネクタ 739"/>
        <xdr:cNvCxnSpPr/>
      </xdr:nvCxnSpPr>
      <xdr:spPr>
        <a:xfrm>
          <a:off x="20434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741" name="楕円 740"/>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742" name="直線コネクタ 741"/>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743" name="楕円 742"/>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744" name="直線コネクタ 743"/>
        <xdr:cNvCxnSpPr/>
      </xdr:nvCxnSpPr>
      <xdr:spPr>
        <a:xfrm>
          <a:off x="18656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5"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6"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7"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8"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749" name="n_1mainValue【公民館】&#10;一人当たり面積"/>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50"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751"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752"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橋梁長寿命化計画に基づき、計画的に橋りょうの点検・更新を行っていることで類似団体平均値より低い数値を維持できているが、増加傾向ではあるため今後も適正に管理をしていく必要がある。「認定こども園・幼稚園・保育所」及び「学校施設」の有形固定資産減価償却率は類似団体平均値と同等の数値となっているが、今後の傾向として、長寿命化改良事業の実施及び学校施設の統廃合により、数値の維持、減少が見込まれる。また、「公民館」についても、中央公民館の特定天井撤去事業、老朽化した十四山公民館の廃止を予定しているため、数値の減少が見込まれる。ただし、「道路」は改良工事・修繕工事を行っているものの、本市は南北に広い土地を有しており、県平均・全国平均の一人当たり延長と比較しても整備・更新を行わないといけない総事業量が大きいことがわかることから、今後も数値の改善を見込むことは難し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図書館】&#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49893</xdr:rowOff>
    </xdr:from>
    <xdr:to>
      <xdr:col>20</xdr:col>
      <xdr:colOff>38100</xdr:colOff>
      <xdr:row>39</xdr:row>
      <xdr:rowOff>151493</xdr:rowOff>
    </xdr:to>
    <xdr:sp macro="" textlink="">
      <xdr:nvSpPr>
        <xdr:cNvPr id="76" name="楕円 75"/>
        <xdr:cNvSpPr/>
      </xdr:nvSpPr>
      <xdr:spPr>
        <a:xfrm>
          <a:off x="3746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100693</xdr:rowOff>
    </xdr:from>
    <xdr:to>
      <xdr:col>24</xdr:col>
      <xdr:colOff>63500</xdr:colOff>
      <xdr:row>39</xdr:row>
      <xdr:rowOff>131717</xdr:rowOff>
    </xdr:to>
    <xdr:cxnSp macro="">
      <xdr:nvCxnSpPr>
        <xdr:cNvPr id="77" name="直線コネクタ 76"/>
        <xdr:cNvCxnSpPr/>
      </xdr:nvCxnSpPr>
      <xdr:spPr>
        <a:xfrm>
          <a:off x="3797300" y="67872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xdr:cNvSpPr/>
      </xdr:nvSpPr>
      <xdr:spPr>
        <a:xfrm>
          <a:off x="2857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100693</xdr:rowOff>
    </xdr:to>
    <xdr:cxnSp macro="">
      <xdr:nvCxnSpPr>
        <xdr:cNvPr id="79" name="直線コネクタ 78"/>
        <xdr:cNvCxnSpPr/>
      </xdr:nvCxnSpPr>
      <xdr:spPr>
        <a:xfrm>
          <a:off x="2908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68035</xdr:rowOff>
    </xdr:to>
    <xdr:cxnSp macro="">
      <xdr:nvCxnSpPr>
        <xdr:cNvPr id="81" name="直線コネクタ 80"/>
        <xdr:cNvCxnSpPr/>
      </xdr:nvCxnSpPr>
      <xdr:spPr>
        <a:xfrm>
          <a:off x="2019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35378</xdr:rowOff>
    </xdr:to>
    <xdr:cxnSp macro="">
      <xdr:nvCxnSpPr>
        <xdr:cNvPr id="83" name="直線コネクタ 82"/>
        <xdr:cNvCxnSpPr/>
      </xdr:nvCxnSpPr>
      <xdr:spPr>
        <a:xfrm>
          <a:off x="1130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142620</xdr:rowOff>
    </xdr:from>
    <xdr:ext cx="405111" cy="259045"/>
    <xdr:sp macro="" textlink="">
      <xdr:nvSpPr>
        <xdr:cNvPr id="88" name="n_1mainValue【図書館】&#10;有形固定資産減価償却率"/>
        <xdr:cNvSpPr txBox="1"/>
      </xdr:nvSpPr>
      <xdr:spPr>
        <a:xfrm>
          <a:off x="3582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9" name="n_2mainValue【図書館】&#10;有形固定資産減価償却率"/>
        <xdr:cNvSpPr txBox="1"/>
      </xdr:nvSpPr>
      <xdr:spPr>
        <a:xfrm>
          <a:off x="2705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図書館】&#10;有形固定資産減価償却率"/>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図書館】&#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7" name="楕円 186"/>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8" name="【体育館・プール】&#10;有形固定資産減価償却率該当値テキスト"/>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9" name="楕円 188"/>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20955</xdr:rowOff>
    </xdr:to>
    <xdr:cxnSp macro="">
      <xdr:nvCxnSpPr>
        <xdr:cNvPr id="190" name="直線コネクタ 189"/>
        <xdr:cNvCxnSpPr/>
      </xdr:nvCxnSpPr>
      <xdr:spPr>
        <a:xfrm>
          <a:off x="3797300" y="104432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91" name="楕円 190"/>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156210</xdr:rowOff>
    </xdr:to>
    <xdr:cxnSp macro="">
      <xdr:nvCxnSpPr>
        <xdr:cNvPr id="192" name="直線コネクタ 191"/>
        <xdr:cNvCxnSpPr/>
      </xdr:nvCxnSpPr>
      <xdr:spPr>
        <a:xfrm>
          <a:off x="2908300" y="10407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3" name="楕円 192"/>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120015</xdr:rowOff>
    </xdr:to>
    <xdr:cxnSp macro="">
      <xdr:nvCxnSpPr>
        <xdr:cNvPr id="194" name="直線コネクタ 193"/>
        <xdr:cNvCxnSpPr/>
      </xdr:nvCxnSpPr>
      <xdr:spPr>
        <a:xfrm>
          <a:off x="2019300" y="103727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170180</xdr:rowOff>
    </xdr:from>
    <xdr:to>
      <xdr:col>6</xdr:col>
      <xdr:colOff>38100</xdr:colOff>
      <xdr:row>60</xdr:row>
      <xdr:rowOff>100330</xdr:rowOff>
    </xdr:to>
    <xdr:sp macro="" textlink="">
      <xdr:nvSpPr>
        <xdr:cNvPr id="195" name="楕円 194"/>
        <xdr:cNvSpPr/>
      </xdr:nvSpPr>
      <xdr:spPr>
        <a:xfrm>
          <a:off x="107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49530</xdr:rowOff>
    </xdr:from>
    <xdr:to>
      <xdr:col>10</xdr:col>
      <xdr:colOff>114300</xdr:colOff>
      <xdr:row>60</xdr:row>
      <xdr:rowOff>85725</xdr:rowOff>
    </xdr:to>
    <xdr:cxnSp macro="">
      <xdr:nvCxnSpPr>
        <xdr:cNvPr id="196" name="直線コネクタ 195"/>
        <xdr:cNvCxnSpPr/>
      </xdr:nvCxnSpPr>
      <xdr:spPr>
        <a:xfrm>
          <a:off x="11303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201"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2" name="n_2mainValue【体育館・プール】&#10;有形固定資産減価償却率"/>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203" name="n_3main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204" name="n_4mainValue【体育館・プール】&#10;有形固定資産減価償却率"/>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4" name="楕円 243"/>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141241</xdr:rowOff>
    </xdr:from>
    <xdr:ext cx="469744" cy="259045"/>
    <xdr:sp macro="" textlink="">
      <xdr:nvSpPr>
        <xdr:cNvPr id="245" name="【体育館・プール】&#10;一人当たり面積該当値テキスト"/>
        <xdr:cNvSpPr txBox="1"/>
      </xdr:nvSpPr>
      <xdr:spPr>
        <a:xfrm>
          <a:off x="10515600" y="1059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119888</xdr:rowOff>
    </xdr:from>
    <xdr:to>
      <xdr:col>50</xdr:col>
      <xdr:colOff>165100</xdr:colOff>
      <xdr:row>63</xdr:row>
      <xdr:rowOff>50038</xdr:rowOff>
    </xdr:to>
    <xdr:sp macro="" textlink="">
      <xdr:nvSpPr>
        <xdr:cNvPr id="246" name="楕円 245"/>
        <xdr:cNvSpPr/>
      </xdr:nvSpPr>
      <xdr:spPr>
        <a:xfrm>
          <a:off x="9588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170688</xdr:rowOff>
    </xdr:to>
    <xdr:cxnSp macro="">
      <xdr:nvCxnSpPr>
        <xdr:cNvPr id="247" name="直線コネクタ 246"/>
        <xdr:cNvCxnSpPr/>
      </xdr:nvCxnSpPr>
      <xdr:spPr>
        <a:xfrm flipV="1">
          <a:off x="9639300" y="107990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119126</xdr:rowOff>
    </xdr:from>
    <xdr:to>
      <xdr:col>46</xdr:col>
      <xdr:colOff>38100</xdr:colOff>
      <xdr:row>63</xdr:row>
      <xdr:rowOff>49276</xdr:rowOff>
    </xdr:to>
    <xdr:sp macro="" textlink="">
      <xdr:nvSpPr>
        <xdr:cNvPr id="248" name="楕円 247"/>
        <xdr:cNvSpPr/>
      </xdr:nvSpPr>
      <xdr:spPr>
        <a:xfrm>
          <a:off x="8699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169926</xdr:rowOff>
    </xdr:from>
    <xdr:to>
      <xdr:col>50</xdr:col>
      <xdr:colOff>114300</xdr:colOff>
      <xdr:row>62</xdr:row>
      <xdr:rowOff>170688</xdr:rowOff>
    </xdr:to>
    <xdr:cxnSp macro="">
      <xdr:nvCxnSpPr>
        <xdr:cNvPr id="249" name="直線コネクタ 248"/>
        <xdr:cNvCxnSpPr/>
      </xdr:nvCxnSpPr>
      <xdr:spPr>
        <a:xfrm>
          <a:off x="8750300" y="107998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119126</xdr:rowOff>
    </xdr:from>
    <xdr:to>
      <xdr:col>41</xdr:col>
      <xdr:colOff>101600</xdr:colOff>
      <xdr:row>63</xdr:row>
      <xdr:rowOff>49276</xdr:rowOff>
    </xdr:to>
    <xdr:sp macro="" textlink="">
      <xdr:nvSpPr>
        <xdr:cNvPr id="250" name="楕円 249"/>
        <xdr:cNvSpPr/>
      </xdr:nvSpPr>
      <xdr:spPr>
        <a:xfrm>
          <a:off x="7810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169926</xdr:rowOff>
    </xdr:from>
    <xdr:to>
      <xdr:col>45</xdr:col>
      <xdr:colOff>177800</xdr:colOff>
      <xdr:row>62</xdr:row>
      <xdr:rowOff>169926</xdr:rowOff>
    </xdr:to>
    <xdr:cxnSp macro="">
      <xdr:nvCxnSpPr>
        <xdr:cNvPr id="251" name="直線コネクタ 250"/>
        <xdr:cNvCxnSpPr/>
      </xdr:nvCxnSpPr>
      <xdr:spPr>
        <a:xfrm>
          <a:off x="78613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119126</xdr:rowOff>
    </xdr:from>
    <xdr:to>
      <xdr:col>36</xdr:col>
      <xdr:colOff>165100</xdr:colOff>
      <xdr:row>63</xdr:row>
      <xdr:rowOff>49276</xdr:rowOff>
    </xdr:to>
    <xdr:sp macro="" textlink="">
      <xdr:nvSpPr>
        <xdr:cNvPr id="252" name="楕円 251"/>
        <xdr:cNvSpPr/>
      </xdr:nvSpPr>
      <xdr:spPr>
        <a:xfrm>
          <a:off x="6921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169926</xdr:rowOff>
    </xdr:from>
    <xdr:to>
      <xdr:col>41</xdr:col>
      <xdr:colOff>50800</xdr:colOff>
      <xdr:row>62</xdr:row>
      <xdr:rowOff>169926</xdr:rowOff>
    </xdr:to>
    <xdr:cxnSp macro="">
      <xdr:nvCxnSpPr>
        <xdr:cNvPr id="253" name="直線コネクタ 252"/>
        <xdr:cNvCxnSpPr/>
      </xdr:nvCxnSpPr>
      <xdr:spPr>
        <a:xfrm>
          <a:off x="69723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66565</xdr:rowOff>
    </xdr:from>
    <xdr:ext cx="469744" cy="259045"/>
    <xdr:sp macro="" textlink="">
      <xdr:nvSpPr>
        <xdr:cNvPr id="258" name="n_1mainValue【体育館・プール】&#10;一人当たり面積"/>
        <xdr:cNvSpPr txBox="1"/>
      </xdr:nvSpPr>
      <xdr:spPr>
        <a:xfrm>
          <a:off x="9391727" y="1052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65803</xdr:rowOff>
    </xdr:from>
    <xdr:ext cx="469744" cy="259045"/>
    <xdr:sp macro="" textlink="">
      <xdr:nvSpPr>
        <xdr:cNvPr id="259" name="n_2mainValue【体育館・プール】&#10;一人当たり面積"/>
        <xdr:cNvSpPr txBox="1"/>
      </xdr:nvSpPr>
      <xdr:spPr>
        <a:xfrm>
          <a:off x="8515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65803</xdr:rowOff>
    </xdr:from>
    <xdr:ext cx="469744" cy="259045"/>
    <xdr:sp macro="" textlink="">
      <xdr:nvSpPr>
        <xdr:cNvPr id="260" name="n_3mainValue【体育館・プール】&#10;一人当たり面積"/>
        <xdr:cNvSpPr txBox="1"/>
      </xdr:nvSpPr>
      <xdr:spPr>
        <a:xfrm>
          <a:off x="7626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65803</xdr:rowOff>
    </xdr:from>
    <xdr:ext cx="469744" cy="259045"/>
    <xdr:sp macro="" textlink="">
      <xdr:nvSpPr>
        <xdr:cNvPr id="261" name="n_4mainValue【体育館・プール】&#10;一人当たり面積"/>
        <xdr:cNvSpPr txBox="1"/>
      </xdr:nvSpPr>
      <xdr:spPr>
        <a:xfrm>
          <a:off x="6737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302" name="楕円 301"/>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303" name="【福祉施設】&#10;有形固定資産減価償却率該当値テキスト"/>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4" name="楕円 303"/>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5714</xdr:rowOff>
    </xdr:to>
    <xdr:cxnSp macro="">
      <xdr:nvCxnSpPr>
        <xdr:cNvPr id="305" name="直線コネクタ 304"/>
        <xdr:cNvCxnSpPr/>
      </xdr:nvCxnSpPr>
      <xdr:spPr>
        <a:xfrm>
          <a:off x="3797300" y="138512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306" name="楕円 305"/>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93345</xdr:rowOff>
    </xdr:from>
    <xdr:to>
      <xdr:col>19</xdr:col>
      <xdr:colOff>177800</xdr:colOff>
      <xdr:row>80</xdr:row>
      <xdr:rowOff>135255</xdr:rowOff>
    </xdr:to>
    <xdr:cxnSp macro="">
      <xdr:nvCxnSpPr>
        <xdr:cNvPr id="307" name="直線コネクタ 306"/>
        <xdr:cNvCxnSpPr/>
      </xdr:nvCxnSpPr>
      <xdr:spPr>
        <a:xfrm>
          <a:off x="2908300" y="13809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08" name="楕円 307"/>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93345</xdr:rowOff>
    </xdr:to>
    <xdr:cxnSp macro="">
      <xdr:nvCxnSpPr>
        <xdr:cNvPr id="309" name="直線コネクタ 308"/>
        <xdr:cNvCxnSpPr/>
      </xdr:nvCxnSpPr>
      <xdr:spPr>
        <a:xfrm>
          <a:off x="2019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128270</xdr:rowOff>
    </xdr:from>
    <xdr:to>
      <xdr:col>6</xdr:col>
      <xdr:colOff>38100</xdr:colOff>
      <xdr:row>80</xdr:row>
      <xdr:rowOff>58420</xdr:rowOff>
    </xdr:to>
    <xdr:sp macro="" textlink="">
      <xdr:nvSpPr>
        <xdr:cNvPr id="310" name="楕円 309"/>
        <xdr:cNvSpPr/>
      </xdr:nvSpPr>
      <xdr:spPr>
        <a:xfrm>
          <a:off x="1079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xdr:rowOff>
    </xdr:from>
    <xdr:to>
      <xdr:col>10</xdr:col>
      <xdr:colOff>114300</xdr:colOff>
      <xdr:row>80</xdr:row>
      <xdr:rowOff>49530</xdr:rowOff>
    </xdr:to>
    <xdr:cxnSp macro="">
      <xdr:nvCxnSpPr>
        <xdr:cNvPr id="311" name="直線コネクタ 310"/>
        <xdr:cNvCxnSpPr/>
      </xdr:nvCxnSpPr>
      <xdr:spPr>
        <a:xfrm>
          <a:off x="1130300" y="1372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6" name="n_1mainValue【福祉施設】&#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317" name="n_2mainValue【福祉施設】&#10;有形固定資産減価償却率"/>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18"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19" name="n_4mainValue【福祉施設】&#10;有形固定資産減価償却率"/>
        <xdr:cNvSpPr txBox="1"/>
      </xdr:nvSpPr>
      <xdr:spPr>
        <a:xfrm>
          <a:off x="927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57" name="楕円 356"/>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22114</xdr:rowOff>
    </xdr:from>
    <xdr:ext cx="469744" cy="259045"/>
    <xdr:sp macro="" textlink="">
      <xdr:nvSpPr>
        <xdr:cNvPr id="358" name="【福祉施設】&#10;一人当たり面積該当値テキスト"/>
        <xdr:cNvSpPr txBox="1"/>
      </xdr:nvSpPr>
      <xdr:spPr>
        <a:xfrm>
          <a:off x="10515600" y="1442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59" name="楕円 358"/>
        <xdr:cNvSpPr/>
      </xdr:nvSpPr>
      <xdr:spPr>
        <a:xfrm>
          <a:off x="9588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60" name="直線コネクタ 359"/>
        <xdr:cNvCxnSpPr/>
      </xdr:nvCxnSpPr>
      <xdr:spPr>
        <a:xfrm flipV="1">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1" name="楕円 360"/>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113995</xdr:rowOff>
    </xdr:to>
    <xdr:cxnSp macro="">
      <xdr:nvCxnSpPr>
        <xdr:cNvPr id="362" name="直線コネクタ 361"/>
        <xdr:cNvCxnSpPr/>
      </xdr:nvCxnSpPr>
      <xdr:spPr>
        <a:xfrm>
          <a:off x="8750300" y="14686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3" name="楕円 362"/>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4" name="直線コネクタ 363"/>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5" name="楕円 364"/>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113537</xdr:rowOff>
    </xdr:to>
    <xdr:cxnSp macro="">
      <xdr:nvCxnSpPr>
        <xdr:cNvPr id="366" name="直線コネクタ 365"/>
        <xdr:cNvCxnSpPr/>
      </xdr:nvCxnSpPr>
      <xdr:spPr>
        <a:xfrm>
          <a:off x="6972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9872</xdr:rowOff>
    </xdr:from>
    <xdr:ext cx="469744" cy="259045"/>
    <xdr:sp macro="" textlink="">
      <xdr:nvSpPr>
        <xdr:cNvPr id="371" name="n_1mainValue【福祉施設】&#10;一人当たり面積"/>
        <xdr:cNvSpPr txBox="1"/>
      </xdr:nvSpPr>
      <xdr:spPr>
        <a:xfrm>
          <a:off x="9391727" y="1441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9414</xdr:rowOff>
    </xdr:from>
    <xdr:ext cx="469744" cy="259045"/>
    <xdr:sp macro="" textlink="">
      <xdr:nvSpPr>
        <xdr:cNvPr id="372" name="n_2mainValue【福祉施設】&#10;一人当たり面積"/>
        <xdr:cNvSpPr txBox="1"/>
      </xdr:nvSpPr>
      <xdr:spPr>
        <a:xfrm>
          <a:off x="8515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9414</xdr:rowOff>
    </xdr:from>
    <xdr:ext cx="469744" cy="259045"/>
    <xdr:sp macro="" textlink="">
      <xdr:nvSpPr>
        <xdr:cNvPr id="373" name="n_3mainValue【福祉施設】&#10;一人当たり面積"/>
        <xdr:cNvSpPr txBox="1"/>
      </xdr:nvSpPr>
      <xdr:spPr>
        <a:xfrm>
          <a:off x="7626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9414</xdr:rowOff>
    </xdr:from>
    <xdr:ext cx="469744" cy="259045"/>
    <xdr:sp macro="" textlink="">
      <xdr:nvSpPr>
        <xdr:cNvPr id="374" name="n_4mainValue【福祉施設】&#10;一人当たり面積"/>
        <xdr:cNvSpPr txBox="1"/>
      </xdr:nvSpPr>
      <xdr:spPr>
        <a:xfrm>
          <a:off x="6737427" y="144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108676</xdr:rowOff>
    </xdr:from>
    <xdr:to>
      <xdr:col>24</xdr:col>
      <xdr:colOff>114300</xdr:colOff>
      <xdr:row>107</xdr:row>
      <xdr:rowOff>38826</xdr:rowOff>
    </xdr:to>
    <xdr:sp macro="" textlink="">
      <xdr:nvSpPr>
        <xdr:cNvPr id="416" name="楕円 415"/>
        <xdr:cNvSpPr/>
      </xdr:nvSpPr>
      <xdr:spPr>
        <a:xfrm>
          <a:off x="4584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87103</xdr:rowOff>
    </xdr:from>
    <xdr:ext cx="405111" cy="259045"/>
    <xdr:sp macro="" textlink="">
      <xdr:nvSpPr>
        <xdr:cNvPr id="417" name="【市民会館】&#10;有形固定資産減価償却率該当値テキスト"/>
        <xdr:cNvSpPr txBox="1"/>
      </xdr:nvSpPr>
      <xdr:spPr>
        <a:xfrm>
          <a:off x="4673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69487</xdr:rowOff>
    </xdr:from>
    <xdr:to>
      <xdr:col>20</xdr:col>
      <xdr:colOff>38100</xdr:colOff>
      <xdr:row>106</xdr:row>
      <xdr:rowOff>171087</xdr:rowOff>
    </xdr:to>
    <xdr:sp macro="" textlink="">
      <xdr:nvSpPr>
        <xdr:cNvPr id="418" name="楕円 417"/>
        <xdr:cNvSpPr/>
      </xdr:nvSpPr>
      <xdr:spPr>
        <a:xfrm>
          <a:off x="3746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120287</xdr:rowOff>
    </xdr:from>
    <xdr:to>
      <xdr:col>24</xdr:col>
      <xdr:colOff>63500</xdr:colOff>
      <xdr:row>106</xdr:row>
      <xdr:rowOff>159476</xdr:rowOff>
    </xdr:to>
    <xdr:cxnSp macro="">
      <xdr:nvCxnSpPr>
        <xdr:cNvPr id="419" name="直線コネクタ 418"/>
        <xdr:cNvCxnSpPr/>
      </xdr:nvCxnSpPr>
      <xdr:spPr>
        <a:xfrm>
          <a:off x="3797300" y="182939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38463</xdr:rowOff>
    </xdr:from>
    <xdr:to>
      <xdr:col>15</xdr:col>
      <xdr:colOff>101600</xdr:colOff>
      <xdr:row>106</xdr:row>
      <xdr:rowOff>140063</xdr:rowOff>
    </xdr:to>
    <xdr:sp macro="" textlink="">
      <xdr:nvSpPr>
        <xdr:cNvPr id="420" name="楕円 419"/>
        <xdr:cNvSpPr/>
      </xdr:nvSpPr>
      <xdr:spPr>
        <a:xfrm>
          <a:off x="2857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89263</xdr:rowOff>
    </xdr:from>
    <xdr:to>
      <xdr:col>19</xdr:col>
      <xdr:colOff>177800</xdr:colOff>
      <xdr:row>106</xdr:row>
      <xdr:rowOff>120287</xdr:rowOff>
    </xdr:to>
    <xdr:cxnSp macro="">
      <xdr:nvCxnSpPr>
        <xdr:cNvPr id="421" name="直線コネクタ 420"/>
        <xdr:cNvCxnSpPr/>
      </xdr:nvCxnSpPr>
      <xdr:spPr>
        <a:xfrm>
          <a:off x="2908300" y="1826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422" name="楕円 421"/>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51707</xdr:rowOff>
    </xdr:from>
    <xdr:to>
      <xdr:col>15</xdr:col>
      <xdr:colOff>50800</xdr:colOff>
      <xdr:row>106</xdr:row>
      <xdr:rowOff>89263</xdr:rowOff>
    </xdr:to>
    <xdr:cxnSp macro="">
      <xdr:nvCxnSpPr>
        <xdr:cNvPr id="423" name="直線コネクタ 422"/>
        <xdr:cNvCxnSpPr/>
      </xdr:nvCxnSpPr>
      <xdr:spPr>
        <a:xfrm>
          <a:off x="2019300" y="182254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133169</xdr:rowOff>
    </xdr:from>
    <xdr:to>
      <xdr:col>6</xdr:col>
      <xdr:colOff>38100</xdr:colOff>
      <xdr:row>106</xdr:row>
      <xdr:rowOff>63319</xdr:rowOff>
    </xdr:to>
    <xdr:sp macro="" textlink="">
      <xdr:nvSpPr>
        <xdr:cNvPr id="424" name="楕円 423"/>
        <xdr:cNvSpPr/>
      </xdr:nvSpPr>
      <xdr:spPr>
        <a:xfrm>
          <a:off x="1079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12519</xdr:rowOff>
    </xdr:from>
    <xdr:to>
      <xdr:col>10</xdr:col>
      <xdr:colOff>114300</xdr:colOff>
      <xdr:row>106</xdr:row>
      <xdr:rowOff>51707</xdr:rowOff>
    </xdr:to>
    <xdr:cxnSp macro="">
      <xdr:nvCxnSpPr>
        <xdr:cNvPr id="425" name="直線コネクタ 424"/>
        <xdr:cNvCxnSpPr/>
      </xdr:nvCxnSpPr>
      <xdr:spPr>
        <a:xfrm>
          <a:off x="1130300" y="181862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162214</xdr:rowOff>
    </xdr:from>
    <xdr:ext cx="405111" cy="259045"/>
    <xdr:sp macro="" textlink="">
      <xdr:nvSpPr>
        <xdr:cNvPr id="430" name="n_1mainValue【市民会館】&#10;有形固定資産減価償却率"/>
        <xdr:cNvSpPr txBox="1"/>
      </xdr:nvSpPr>
      <xdr:spPr>
        <a:xfrm>
          <a:off x="3582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131190</xdr:rowOff>
    </xdr:from>
    <xdr:ext cx="405111" cy="259045"/>
    <xdr:sp macro="" textlink="">
      <xdr:nvSpPr>
        <xdr:cNvPr id="431" name="n_2mainValue【市民会館】&#10;有形固定資産減価償却率"/>
        <xdr:cNvSpPr txBox="1"/>
      </xdr:nvSpPr>
      <xdr:spPr>
        <a:xfrm>
          <a:off x="2705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32" name="n_3mainValue【市民会館】&#10;有形固定資産減価償却率"/>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54446</xdr:rowOff>
    </xdr:from>
    <xdr:ext cx="405111" cy="259045"/>
    <xdr:sp macro="" textlink="">
      <xdr:nvSpPr>
        <xdr:cNvPr id="433" name="n_4mainValue【市民会館】&#10;有形固定資産減価償却率"/>
        <xdr:cNvSpPr txBox="1"/>
      </xdr:nvSpPr>
      <xdr:spPr>
        <a:xfrm>
          <a:off x="927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109068</xdr:rowOff>
    </xdr:from>
    <xdr:to>
      <xdr:col>55</xdr:col>
      <xdr:colOff>50800</xdr:colOff>
      <xdr:row>108</xdr:row>
      <xdr:rowOff>39218</xdr:rowOff>
    </xdr:to>
    <xdr:sp macro="" textlink="">
      <xdr:nvSpPr>
        <xdr:cNvPr id="471" name="楕円 470"/>
        <xdr:cNvSpPr/>
      </xdr:nvSpPr>
      <xdr:spPr>
        <a:xfrm>
          <a:off x="104267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109525</xdr:rowOff>
    </xdr:from>
    <xdr:to>
      <xdr:col>50</xdr:col>
      <xdr:colOff>165100</xdr:colOff>
      <xdr:row>108</xdr:row>
      <xdr:rowOff>39675</xdr:rowOff>
    </xdr:to>
    <xdr:sp macro="" textlink="">
      <xdr:nvSpPr>
        <xdr:cNvPr id="473" name="楕円 472"/>
        <xdr:cNvSpPr/>
      </xdr:nvSpPr>
      <xdr:spPr>
        <a:xfrm>
          <a:off x="9588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159868</xdr:rowOff>
    </xdr:from>
    <xdr:to>
      <xdr:col>55</xdr:col>
      <xdr:colOff>0</xdr:colOff>
      <xdr:row>107</xdr:row>
      <xdr:rowOff>160325</xdr:rowOff>
    </xdr:to>
    <xdr:cxnSp macro="">
      <xdr:nvCxnSpPr>
        <xdr:cNvPr id="474" name="直線コネクタ 473"/>
        <xdr:cNvCxnSpPr/>
      </xdr:nvCxnSpPr>
      <xdr:spPr>
        <a:xfrm flipV="1">
          <a:off x="9639300" y="185050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109068</xdr:rowOff>
    </xdr:from>
    <xdr:to>
      <xdr:col>46</xdr:col>
      <xdr:colOff>38100</xdr:colOff>
      <xdr:row>108</xdr:row>
      <xdr:rowOff>39218</xdr:rowOff>
    </xdr:to>
    <xdr:sp macro="" textlink="">
      <xdr:nvSpPr>
        <xdr:cNvPr id="475" name="楕円 474"/>
        <xdr:cNvSpPr/>
      </xdr:nvSpPr>
      <xdr:spPr>
        <a:xfrm>
          <a:off x="8699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159868</xdr:rowOff>
    </xdr:from>
    <xdr:to>
      <xdr:col>50</xdr:col>
      <xdr:colOff>114300</xdr:colOff>
      <xdr:row>107</xdr:row>
      <xdr:rowOff>160325</xdr:rowOff>
    </xdr:to>
    <xdr:cxnSp macro="">
      <xdr:nvCxnSpPr>
        <xdr:cNvPr id="476" name="直線コネクタ 475"/>
        <xdr:cNvCxnSpPr/>
      </xdr:nvCxnSpPr>
      <xdr:spPr>
        <a:xfrm>
          <a:off x="8750300" y="185050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109068</xdr:rowOff>
    </xdr:from>
    <xdr:to>
      <xdr:col>41</xdr:col>
      <xdr:colOff>101600</xdr:colOff>
      <xdr:row>108</xdr:row>
      <xdr:rowOff>39218</xdr:rowOff>
    </xdr:to>
    <xdr:sp macro="" textlink="">
      <xdr:nvSpPr>
        <xdr:cNvPr id="477" name="楕円 476"/>
        <xdr:cNvSpPr/>
      </xdr:nvSpPr>
      <xdr:spPr>
        <a:xfrm>
          <a:off x="7810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159868</xdr:rowOff>
    </xdr:from>
    <xdr:to>
      <xdr:col>45</xdr:col>
      <xdr:colOff>177800</xdr:colOff>
      <xdr:row>107</xdr:row>
      <xdr:rowOff>159868</xdr:rowOff>
    </xdr:to>
    <xdr:cxnSp macro="">
      <xdr:nvCxnSpPr>
        <xdr:cNvPr id="478" name="直線コネクタ 477"/>
        <xdr:cNvCxnSpPr/>
      </xdr:nvCxnSpPr>
      <xdr:spPr>
        <a:xfrm>
          <a:off x="7861300" y="18505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107238</xdr:rowOff>
    </xdr:from>
    <xdr:to>
      <xdr:col>36</xdr:col>
      <xdr:colOff>165100</xdr:colOff>
      <xdr:row>108</xdr:row>
      <xdr:rowOff>37388</xdr:rowOff>
    </xdr:to>
    <xdr:sp macro="" textlink="">
      <xdr:nvSpPr>
        <xdr:cNvPr id="479" name="楕円 478"/>
        <xdr:cNvSpPr/>
      </xdr:nvSpPr>
      <xdr:spPr>
        <a:xfrm>
          <a:off x="69215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158038</xdr:rowOff>
    </xdr:from>
    <xdr:to>
      <xdr:col>41</xdr:col>
      <xdr:colOff>50800</xdr:colOff>
      <xdr:row>107</xdr:row>
      <xdr:rowOff>159868</xdr:rowOff>
    </xdr:to>
    <xdr:cxnSp macro="">
      <xdr:nvCxnSpPr>
        <xdr:cNvPr id="480" name="直線コネクタ 479"/>
        <xdr:cNvCxnSpPr/>
      </xdr:nvCxnSpPr>
      <xdr:spPr>
        <a:xfrm>
          <a:off x="6972300" y="1850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56202</xdr:rowOff>
    </xdr:from>
    <xdr:ext cx="469744" cy="259045"/>
    <xdr:sp macro="" textlink="">
      <xdr:nvSpPr>
        <xdr:cNvPr id="485" name="n_1mainValue【市民会館】&#10;一人当たり面積"/>
        <xdr:cNvSpPr txBox="1"/>
      </xdr:nvSpPr>
      <xdr:spPr>
        <a:xfrm>
          <a:off x="9391727" y="182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55745</xdr:rowOff>
    </xdr:from>
    <xdr:ext cx="469744" cy="259045"/>
    <xdr:sp macro="" textlink="">
      <xdr:nvSpPr>
        <xdr:cNvPr id="486" name="n_2mainValue【市民会館】&#10;一人当たり面積"/>
        <xdr:cNvSpPr txBox="1"/>
      </xdr:nvSpPr>
      <xdr:spPr>
        <a:xfrm>
          <a:off x="8515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55745</xdr:rowOff>
    </xdr:from>
    <xdr:ext cx="469744" cy="259045"/>
    <xdr:sp macro="" textlink="">
      <xdr:nvSpPr>
        <xdr:cNvPr id="487" name="n_3mainValue【市民会館】&#10;一人当たり面積"/>
        <xdr:cNvSpPr txBox="1"/>
      </xdr:nvSpPr>
      <xdr:spPr>
        <a:xfrm>
          <a:off x="7626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53915</xdr:rowOff>
    </xdr:from>
    <xdr:ext cx="469744" cy="259045"/>
    <xdr:sp macro="" textlink="">
      <xdr:nvSpPr>
        <xdr:cNvPr id="488" name="n_4mainValue【市民会館】&#10;一人当たり面積"/>
        <xdr:cNvSpPr txBox="1"/>
      </xdr:nvSpPr>
      <xdr:spPr>
        <a:xfrm>
          <a:off x="6737427" y="182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30" name="楕円 529"/>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41746</xdr:rowOff>
    </xdr:from>
    <xdr:ext cx="405111" cy="259045"/>
    <xdr:sp macro="" textlink="">
      <xdr:nvSpPr>
        <xdr:cNvPr id="531" name="【一般廃棄物処理施設】&#10;有形固定資産減価償却率該当値テキスト"/>
        <xdr:cNvSpPr txBox="1"/>
      </xdr:nvSpPr>
      <xdr:spPr>
        <a:xfrm>
          <a:off x="16357600" y="638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2" name="楕円 53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69669</xdr:rowOff>
    </xdr:to>
    <xdr:cxnSp macro="">
      <xdr:nvCxnSpPr>
        <xdr:cNvPr id="533" name="直線コネクタ 532"/>
        <xdr:cNvCxnSpPr/>
      </xdr:nvCxnSpPr>
      <xdr:spPr>
        <a:xfrm>
          <a:off x="15481300" y="654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534" name="楕円 533"/>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30480</xdr:rowOff>
    </xdr:to>
    <xdr:cxnSp macro="">
      <xdr:nvCxnSpPr>
        <xdr:cNvPr id="535" name="直線コネクタ 534"/>
        <xdr:cNvCxnSpPr/>
      </xdr:nvCxnSpPr>
      <xdr:spPr>
        <a:xfrm>
          <a:off x="14592300" y="65047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36" name="楕円 535"/>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161109</xdr:rowOff>
    </xdr:to>
    <xdr:cxnSp macro="">
      <xdr:nvCxnSpPr>
        <xdr:cNvPr id="537" name="直線コネクタ 536"/>
        <xdr:cNvCxnSpPr/>
      </xdr:nvCxnSpPr>
      <xdr:spPr>
        <a:xfrm>
          <a:off x="13703300" y="64655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38" name="楕円 537"/>
        <xdr:cNvSpPr/>
      </xdr:nvSpPr>
      <xdr:spPr>
        <a:xfrm>
          <a:off x="12763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121920</xdr:rowOff>
    </xdr:to>
    <xdr:cxnSp macro="">
      <xdr:nvCxnSpPr>
        <xdr:cNvPr id="539" name="直線コネクタ 538"/>
        <xdr:cNvCxnSpPr/>
      </xdr:nvCxnSpPr>
      <xdr:spPr>
        <a:xfrm>
          <a:off x="12814300" y="64263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4"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56985</xdr:rowOff>
    </xdr:from>
    <xdr:ext cx="405111" cy="259045"/>
    <xdr:sp macro="" textlink="">
      <xdr:nvSpPr>
        <xdr:cNvPr id="545" name="n_2mainValue【一般廃棄物処理施設】&#10;有形固定資産減価償却率"/>
        <xdr:cNvSpPr txBox="1"/>
      </xdr:nvSpPr>
      <xdr:spPr>
        <a:xfrm>
          <a:off x="14389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6" name="n_3mainValue【一般廃棄物処理施設】&#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547" name="n_4mainValue【一般廃棄物処理施設】&#10;有形固定資産減価償却率"/>
        <xdr:cNvSpPr txBox="1"/>
      </xdr:nvSpPr>
      <xdr:spPr>
        <a:xfrm>
          <a:off x="12611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121526</xdr:rowOff>
    </xdr:from>
    <xdr:to>
      <xdr:col>116</xdr:col>
      <xdr:colOff>114300</xdr:colOff>
      <xdr:row>42</xdr:row>
      <xdr:rowOff>51676</xdr:rowOff>
    </xdr:to>
    <xdr:sp macro="" textlink="">
      <xdr:nvSpPr>
        <xdr:cNvPr id="589" name="楕円 588"/>
        <xdr:cNvSpPr/>
      </xdr:nvSpPr>
      <xdr:spPr>
        <a:xfrm>
          <a:off x="22110700" y="71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36453</xdr:rowOff>
    </xdr:from>
    <xdr:ext cx="534377" cy="259045"/>
    <xdr:sp macro="" textlink="">
      <xdr:nvSpPr>
        <xdr:cNvPr id="590" name="【一般廃棄物処理施設】&#10;一人当たり有形固定資産（償却資産）額該当値テキスト"/>
        <xdr:cNvSpPr txBox="1"/>
      </xdr:nvSpPr>
      <xdr:spPr>
        <a:xfrm>
          <a:off x="22199600" y="70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121784</xdr:rowOff>
    </xdr:from>
    <xdr:to>
      <xdr:col>112</xdr:col>
      <xdr:colOff>38100</xdr:colOff>
      <xdr:row>42</xdr:row>
      <xdr:rowOff>51934</xdr:rowOff>
    </xdr:to>
    <xdr:sp macro="" textlink="">
      <xdr:nvSpPr>
        <xdr:cNvPr id="591" name="楕円 590"/>
        <xdr:cNvSpPr/>
      </xdr:nvSpPr>
      <xdr:spPr>
        <a:xfrm>
          <a:off x="21272500" y="71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876</xdr:rowOff>
    </xdr:from>
    <xdr:to>
      <xdr:col>116</xdr:col>
      <xdr:colOff>63500</xdr:colOff>
      <xdr:row>42</xdr:row>
      <xdr:rowOff>1134</xdr:rowOff>
    </xdr:to>
    <xdr:cxnSp macro="">
      <xdr:nvCxnSpPr>
        <xdr:cNvPr id="592" name="直線コネクタ 591"/>
        <xdr:cNvCxnSpPr/>
      </xdr:nvCxnSpPr>
      <xdr:spPr>
        <a:xfrm flipV="1">
          <a:off x="21323300" y="7201776"/>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121049</xdr:rowOff>
    </xdr:from>
    <xdr:to>
      <xdr:col>107</xdr:col>
      <xdr:colOff>101600</xdr:colOff>
      <xdr:row>42</xdr:row>
      <xdr:rowOff>51199</xdr:rowOff>
    </xdr:to>
    <xdr:sp macro="" textlink="">
      <xdr:nvSpPr>
        <xdr:cNvPr id="593" name="楕円 592"/>
        <xdr:cNvSpPr/>
      </xdr:nvSpPr>
      <xdr:spPr>
        <a:xfrm>
          <a:off x="203835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399</xdr:rowOff>
    </xdr:from>
    <xdr:to>
      <xdr:col>111</xdr:col>
      <xdr:colOff>177800</xdr:colOff>
      <xdr:row>42</xdr:row>
      <xdr:rowOff>1134</xdr:rowOff>
    </xdr:to>
    <xdr:cxnSp macro="">
      <xdr:nvCxnSpPr>
        <xdr:cNvPr id="594" name="直線コネクタ 593"/>
        <xdr:cNvCxnSpPr/>
      </xdr:nvCxnSpPr>
      <xdr:spPr>
        <a:xfrm>
          <a:off x="20434300" y="720129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120455</xdr:rowOff>
    </xdr:from>
    <xdr:to>
      <xdr:col>102</xdr:col>
      <xdr:colOff>165100</xdr:colOff>
      <xdr:row>42</xdr:row>
      <xdr:rowOff>50605</xdr:rowOff>
    </xdr:to>
    <xdr:sp macro="" textlink="">
      <xdr:nvSpPr>
        <xdr:cNvPr id="595" name="楕円 594"/>
        <xdr:cNvSpPr/>
      </xdr:nvSpPr>
      <xdr:spPr>
        <a:xfrm>
          <a:off x="19494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171255</xdr:rowOff>
    </xdr:from>
    <xdr:to>
      <xdr:col>107</xdr:col>
      <xdr:colOff>50800</xdr:colOff>
      <xdr:row>42</xdr:row>
      <xdr:rowOff>399</xdr:rowOff>
    </xdr:to>
    <xdr:cxnSp macro="">
      <xdr:nvCxnSpPr>
        <xdr:cNvPr id="596" name="直線コネクタ 595"/>
        <xdr:cNvCxnSpPr/>
      </xdr:nvCxnSpPr>
      <xdr:spPr>
        <a:xfrm>
          <a:off x="19545300" y="720070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121196</xdr:rowOff>
    </xdr:from>
    <xdr:to>
      <xdr:col>98</xdr:col>
      <xdr:colOff>38100</xdr:colOff>
      <xdr:row>42</xdr:row>
      <xdr:rowOff>51346</xdr:rowOff>
    </xdr:to>
    <xdr:sp macro="" textlink="">
      <xdr:nvSpPr>
        <xdr:cNvPr id="597" name="楕円 596"/>
        <xdr:cNvSpPr/>
      </xdr:nvSpPr>
      <xdr:spPr>
        <a:xfrm>
          <a:off x="18605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171255</xdr:rowOff>
    </xdr:from>
    <xdr:to>
      <xdr:col>102</xdr:col>
      <xdr:colOff>114300</xdr:colOff>
      <xdr:row>42</xdr:row>
      <xdr:rowOff>546</xdr:rowOff>
    </xdr:to>
    <xdr:cxnSp macro="">
      <xdr:nvCxnSpPr>
        <xdr:cNvPr id="598" name="直線コネクタ 597"/>
        <xdr:cNvCxnSpPr/>
      </xdr:nvCxnSpPr>
      <xdr:spPr>
        <a:xfrm flipV="1">
          <a:off x="18656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43061</xdr:rowOff>
    </xdr:from>
    <xdr:ext cx="534377" cy="259045"/>
    <xdr:sp macro="" textlink="">
      <xdr:nvSpPr>
        <xdr:cNvPr id="603" name="n_1mainValue【一般廃棄物処理施設】&#10;一人当たり有形固定資産（償却資産）額"/>
        <xdr:cNvSpPr txBox="1"/>
      </xdr:nvSpPr>
      <xdr:spPr>
        <a:xfrm>
          <a:off x="21043411" y="724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42326</xdr:rowOff>
    </xdr:from>
    <xdr:ext cx="534377" cy="259045"/>
    <xdr:sp macro="" textlink="">
      <xdr:nvSpPr>
        <xdr:cNvPr id="604" name="n_2mainValue【一般廃棄物処理施設】&#10;一人当たり有形固定資産（償却資産）額"/>
        <xdr:cNvSpPr txBox="1"/>
      </xdr:nvSpPr>
      <xdr:spPr>
        <a:xfrm>
          <a:off x="20167111" y="724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41732</xdr:rowOff>
    </xdr:from>
    <xdr:ext cx="534377" cy="259045"/>
    <xdr:sp macro="" textlink="">
      <xdr:nvSpPr>
        <xdr:cNvPr id="605" name="n_3mainValue【一般廃棄物処理施設】&#10;一人当たり有形固定資産（償却資産）額"/>
        <xdr:cNvSpPr txBox="1"/>
      </xdr:nvSpPr>
      <xdr:spPr>
        <a:xfrm>
          <a:off x="192781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42473</xdr:rowOff>
    </xdr:from>
    <xdr:ext cx="534377" cy="259045"/>
    <xdr:sp macro="" textlink="">
      <xdr:nvSpPr>
        <xdr:cNvPr id="606" name="n_4mainValue【一般廃棄物処理施設】&#10;一人当たり有形固定資産（償却資産）額"/>
        <xdr:cNvSpPr txBox="1"/>
      </xdr:nvSpPr>
      <xdr:spPr>
        <a:xfrm>
          <a:off x="18389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22678</xdr:rowOff>
    </xdr:from>
    <xdr:to>
      <xdr:col>85</xdr:col>
      <xdr:colOff>177800</xdr:colOff>
      <xdr:row>55</xdr:row>
      <xdr:rowOff>124278</xdr:rowOff>
    </xdr:to>
    <xdr:sp macro="" textlink="">
      <xdr:nvSpPr>
        <xdr:cNvPr id="648" name="楕円 647"/>
        <xdr:cNvSpPr/>
      </xdr:nvSpPr>
      <xdr:spPr>
        <a:xfrm>
          <a:off x="162687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114498</xdr:rowOff>
    </xdr:from>
    <xdr:ext cx="340478" cy="259045"/>
    <xdr:sp macro="" textlink="">
      <xdr:nvSpPr>
        <xdr:cNvPr id="649" name="【保健センター・保健所】&#10;有形固定資産減価償却率該当値テキスト"/>
        <xdr:cNvSpPr txBox="1"/>
      </xdr:nvSpPr>
      <xdr:spPr>
        <a:xfrm>
          <a:off x="16357600" y="937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0" name="楕円 649"/>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73478</xdr:rowOff>
    </xdr:from>
    <xdr:to>
      <xdr:col>85</xdr:col>
      <xdr:colOff>127000</xdr:colOff>
      <xdr:row>61</xdr:row>
      <xdr:rowOff>122465</xdr:rowOff>
    </xdr:to>
    <xdr:cxnSp macro="">
      <xdr:nvCxnSpPr>
        <xdr:cNvPr id="651" name="直線コネクタ 650"/>
        <xdr:cNvCxnSpPr/>
      </xdr:nvCxnSpPr>
      <xdr:spPr>
        <a:xfrm flipV="1">
          <a:off x="15481300" y="9503228"/>
          <a:ext cx="838200" cy="10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2" name="楕円 651"/>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3" name="直線コネクタ 652"/>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4" name="楕円 653"/>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5" name="直線コネクタ 654"/>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6" name="楕円 655"/>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57" name="直線コネクタ 656"/>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2"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3"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4"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5"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5" name="楕円 704"/>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6"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64</xdr:row>
      <xdr:rowOff>0</xdr:rowOff>
    </xdr:to>
    <xdr:cxnSp macro="">
      <xdr:nvCxnSpPr>
        <xdr:cNvPr id="708" name="直線コネクタ 707"/>
        <xdr:cNvCxnSpPr/>
      </xdr:nvCxnSpPr>
      <xdr:spPr>
        <a:xfrm flipV="1">
          <a:off x="21323300" y="10957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9" name="楕円 708"/>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0" name="直線コネクタ 709"/>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1" name="楕円 710"/>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2" name="直線コネクタ 711"/>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3" name="楕円 712"/>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4" name="直線コネクタ 713"/>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1"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2"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763" name="楕円 762"/>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43832</xdr:rowOff>
    </xdr:from>
    <xdr:ext cx="405111" cy="259045"/>
    <xdr:sp macro="" textlink="">
      <xdr:nvSpPr>
        <xdr:cNvPr id="764" name="【消防施設】&#10;有形固定資産減価償却率該当値テキスト"/>
        <xdr:cNvSpPr txBox="1"/>
      </xdr:nvSpPr>
      <xdr:spPr>
        <a:xfrm>
          <a:off x="16357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765" name="楕円 764"/>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116205</xdr:rowOff>
    </xdr:to>
    <xdr:cxnSp macro="">
      <xdr:nvCxnSpPr>
        <xdr:cNvPr id="766" name="直線コネクタ 765"/>
        <xdr:cNvCxnSpPr/>
      </xdr:nvCxnSpPr>
      <xdr:spPr>
        <a:xfrm>
          <a:off x="15481300" y="141293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67" name="楕円 766"/>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70486</xdr:rowOff>
    </xdr:to>
    <xdr:cxnSp macro="">
      <xdr:nvCxnSpPr>
        <xdr:cNvPr id="768" name="直線コネクタ 767"/>
        <xdr:cNvCxnSpPr/>
      </xdr:nvCxnSpPr>
      <xdr:spPr>
        <a:xfrm>
          <a:off x="14592300" y="14085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116839</xdr:rowOff>
    </xdr:from>
    <xdr:to>
      <xdr:col>72</xdr:col>
      <xdr:colOff>38100</xdr:colOff>
      <xdr:row>82</xdr:row>
      <xdr:rowOff>46989</xdr:rowOff>
    </xdr:to>
    <xdr:sp macro="" textlink="">
      <xdr:nvSpPr>
        <xdr:cNvPr id="769" name="楕円 768"/>
        <xdr:cNvSpPr/>
      </xdr:nvSpPr>
      <xdr:spPr>
        <a:xfrm>
          <a:off x="13652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82</xdr:row>
      <xdr:rowOff>26670</xdr:rowOff>
    </xdr:to>
    <xdr:cxnSp macro="">
      <xdr:nvCxnSpPr>
        <xdr:cNvPr id="770" name="直線コネクタ 769"/>
        <xdr:cNvCxnSpPr/>
      </xdr:nvCxnSpPr>
      <xdr:spPr>
        <a:xfrm>
          <a:off x="13703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63500</xdr:rowOff>
    </xdr:from>
    <xdr:to>
      <xdr:col>67</xdr:col>
      <xdr:colOff>101600</xdr:colOff>
      <xdr:row>84</xdr:row>
      <xdr:rowOff>165100</xdr:rowOff>
    </xdr:to>
    <xdr:sp macro="" textlink="">
      <xdr:nvSpPr>
        <xdr:cNvPr id="771" name="楕円 770"/>
        <xdr:cNvSpPr/>
      </xdr:nvSpPr>
      <xdr:spPr>
        <a:xfrm>
          <a:off x="1276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167639</xdr:rowOff>
    </xdr:from>
    <xdr:to>
      <xdr:col>71</xdr:col>
      <xdr:colOff>177800</xdr:colOff>
      <xdr:row>84</xdr:row>
      <xdr:rowOff>114300</xdr:rowOff>
    </xdr:to>
    <xdr:cxnSp macro="">
      <xdr:nvCxnSpPr>
        <xdr:cNvPr id="772" name="直線コネクタ 771"/>
        <xdr:cNvCxnSpPr/>
      </xdr:nvCxnSpPr>
      <xdr:spPr>
        <a:xfrm flipV="1">
          <a:off x="12814300" y="14055089"/>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112413</xdr:rowOff>
    </xdr:from>
    <xdr:ext cx="405111" cy="259045"/>
    <xdr:sp macro="" textlink="">
      <xdr:nvSpPr>
        <xdr:cNvPr id="777" name="n_1main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8" name="n_2main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779" name="n_3mainValue【消防施設】&#10;有形固定資産減価償却率"/>
        <xdr:cNvSpPr txBox="1"/>
      </xdr:nvSpPr>
      <xdr:spPr>
        <a:xfrm>
          <a:off x="13500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156227</xdr:rowOff>
    </xdr:from>
    <xdr:ext cx="405111" cy="259045"/>
    <xdr:sp macro="" textlink="">
      <xdr:nvSpPr>
        <xdr:cNvPr id="780" name="n_4mainValue【消防施設】&#10;有形固定資産減価償却率"/>
        <xdr:cNvSpPr txBox="1"/>
      </xdr:nvSpPr>
      <xdr:spPr>
        <a:xfrm>
          <a:off x="12611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29755</xdr:rowOff>
    </xdr:from>
    <xdr:to>
      <xdr:col>116</xdr:col>
      <xdr:colOff>114300</xdr:colOff>
      <xdr:row>86</xdr:row>
      <xdr:rowOff>131355</xdr:rowOff>
    </xdr:to>
    <xdr:sp macro="" textlink="">
      <xdr:nvSpPr>
        <xdr:cNvPr id="822" name="楕円 821"/>
        <xdr:cNvSpPr/>
      </xdr:nvSpPr>
      <xdr:spPr>
        <a:xfrm>
          <a:off x="22110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29755</xdr:rowOff>
    </xdr:from>
    <xdr:to>
      <xdr:col>112</xdr:col>
      <xdr:colOff>38100</xdr:colOff>
      <xdr:row>86</xdr:row>
      <xdr:rowOff>131355</xdr:rowOff>
    </xdr:to>
    <xdr:sp macro="" textlink="">
      <xdr:nvSpPr>
        <xdr:cNvPr id="824" name="楕円 823"/>
        <xdr:cNvSpPr/>
      </xdr:nvSpPr>
      <xdr:spPr>
        <a:xfrm>
          <a:off x="2127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80555</xdr:rowOff>
    </xdr:from>
    <xdr:to>
      <xdr:col>116</xdr:col>
      <xdr:colOff>63500</xdr:colOff>
      <xdr:row>86</xdr:row>
      <xdr:rowOff>80555</xdr:rowOff>
    </xdr:to>
    <xdr:cxnSp macro="">
      <xdr:nvCxnSpPr>
        <xdr:cNvPr id="825" name="直線コネクタ 824"/>
        <xdr:cNvCxnSpPr/>
      </xdr:nvCxnSpPr>
      <xdr:spPr>
        <a:xfrm>
          <a:off x="21323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29755</xdr:rowOff>
    </xdr:from>
    <xdr:to>
      <xdr:col>107</xdr:col>
      <xdr:colOff>101600</xdr:colOff>
      <xdr:row>86</xdr:row>
      <xdr:rowOff>131355</xdr:rowOff>
    </xdr:to>
    <xdr:sp macro="" textlink="">
      <xdr:nvSpPr>
        <xdr:cNvPr id="826" name="楕円 825"/>
        <xdr:cNvSpPr/>
      </xdr:nvSpPr>
      <xdr:spPr>
        <a:xfrm>
          <a:off x="20383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80555</xdr:rowOff>
    </xdr:from>
    <xdr:to>
      <xdr:col>111</xdr:col>
      <xdr:colOff>177800</xdr:colOff>
      <xdr:row>86</xdr:row>
      <xdr:rowOff>80555</xdr:rowOff>
    </xdr:to>
    <xdr:cxnSp macro="">
      <xdr:nvCxnSpPr>
        <xdr:cNvPr id="827" name="直線コネクタ 826"/>
        <xdr:cNvCxnSpPr/>
      </xdr:nvCxnSpPr>
      <xdr:spPr>
        <a:xfrm>
          <a:off x="20434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29755</xdr:rowOff>
    </xdr:from>
    <xdr:to>
      <xdr:col>102</xdr:col>
      <xdr:colOff>165100</xdr:colOff>
      <xdr:row>86</xdr:row>
      <xdr:rowOff>131355</xdr:rowOff>
    </xdr:to>
    <xdr:sp macro="" textlink="">
      <xdr:nvSpPr>
        <xdr:cNvPr id="828" name="楕円 827"/>
        <xdr:cNvSpPr/>
      </xdr:nvSpPr>
      <xdr:spPr>
        <a:xfrm>
          <a:off x="19494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80555</xdr:rowOff>
    </xdr:from>
    <xdr:to>
      <xdr:col>107</xdr:col>
      <xdr:colOff>50800</xdr:colOff>
      <xdr:row>86</xdr:row>
      <xdr:rowOff>80555</xdr:rowOff>
    </xdr:to>
    <xdr:cxnSp macro="">
      <xdr:nvCxnSpPr>
        <xdr:cNvPr id="829" name="直線コネクタ 828"/>
        <xdr:cNvCxnSpPr/>
      </xdr:nvCxnSpPr>
      <xdr:spPr>
        <a:xfrm>
          <a:off x="19545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830" name="楕円 829"/>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79466</xdr:rowOff>
    </xdr:from>
    <xdr:to>
      <xdr:col>102</xdr:col>
      <xdr:colOff>114300</xdr:colOff>
      <xdr:row>86</xdr:row>
      <xdr:rowOff>80555</xdr:rowOff>
    </xdr:to>
    <xdr:cxnSp macro="">
      <xdr:nvCxnSpPr>
        <xdr:cNvPr id="831" name="直線コネクタ 830"/>
        <xdr:cNvCxnSpPr/>
      </xdr:nvCxnSpPr>
      <xdr:spPr>
        <a:xfrm>
          <a:off x="18656300" y="148241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122482</xdr:rowOff>
    </xdr:from>
    <xdr:ext cx="469744" cy="259045"/>
    <xdr:sp macro="" textlink="">
      <xdr:nvSpPr>
        <xdr:cNvPr id="836" name="n_1mainValue【消防施設】&#10;一人当たり面積"/>
        <xdr:cNvSpPr txBox="1"/>
      </xdr:nvSpPr>
      <xdr:spPr>
        <a:xfrm>
          <a:off x="21075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122482</xdr:rowOff>
    </xdr:from>
    <xdr:ext cx="469744" cy="259045"/>
    <xdr:sp macro="" textlink="">
      <xdr:nvSpPr>
        <xdr:cNvPr id="837" name="n_2mainValue【消防施設】&#10;一人当たり面積"/>
        <xdr:cNvSpPr txBox="1"/>
      </xdr:nvSpPr>
      <xdr:spPr>
        <a:xfrm>
          <a:off x="20199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122482</xdr:rowOff>
    </xdr:from>
    <xdr:ext cx="469744" cy="259045"/>
    <xdr:sp macro="" textlink="">
      <xdr:nvSpPr>
        <xdr:cNvPr id="838" name="n_3mainValue【消防施設】&#10;一人当たり面積"/>
        <xdr:cNvSpPr txBox="1"/>
      </xdr:nvSpPr>
      <xdr:spPr>
        <a:xfrm>
          <a:off x="19310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839" name="n_4mainValue【消防施設】&#10;一人当たり面積"/>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881" name="楕円 880"/>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123389</xdr:rowOff>
    </xdr:from>
    <xdr:ext cx="405111" cy="259045"/>
    <xdr:sp macro="" textlink="">
      <xdr:nvSpPr>
        <xdr:cNvPr id="882" name="【庁舎】&#10;有形固定資産減価償却率該当値テキスト"/>
        <xdr:cNvSpPr txBox="1"/>
      </xdr:nvSpPr>
      <xdr:spPr>
        <a:xfrm>
          <a:off x="16357600" y="170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54792</xdr:rowOff>
    </xdr:from>
    <xdr:to>
      <xdr:col>81</xdr:col>
      <xdr:colOff>101600</xdr:colOff>
      <xdr:row>100</xdr:row>
      <xdr:rowOff>156392</xdr:rowOff>
    </xdr:to>
    <xdr:sp macro="" textlink="">
      <xdr:nvSpPr>
        <xdr:cNvPr id="883" name="楕円 882"/>
        <xdr:cNvSpPr/>
      </xdr:nvSpPr>
      <xdr:spPr>
        <a:xfrm>
          <a:off x="15430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100</xdr:row>
      <xdr:rowOff>151312</xdr:rowOff>
    </xdr:to>
    <xdr:cxnSp macro="">
      <xdr:nvCxnSpPr>
        <xdr:cNvPr id="884" name="直線コネクタ 883"/>
        <xdr:cNvCxnSpPr/>
      </xdr:nvCxnSpPr>
      <xdr:spPr>
        <a:xfrm>
          <a:off x="15481300" y="172505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85" name="楕円 884"/>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105</xdr:row>
      <xdr:rowOff>46808</xdr:rowOff>
    </xdr:to>
    <xdr:cxnSp macro="">
      <xdr:nvCxnSpPr>
        <xdr:cNvPr id="886" name="直線コネクタ 885"/>
        <xdr:cNvCxnSpPr/>
      </xdr:nvCxnSpPr>
      <xdr:spPr>
        <a:xfrm flipV="1">
          <a:off x="14592300" y="17250592"/>
          <a:ext cx="889000" cy="79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87" name="楕円 886"/>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46808</xdr:rowOff>
    </xdr:to>
    <xdr:cxnSp macro="">
      <xdr:nvCxnSpPr>
        <xdr:cNvPr id="888" name="直線コネクタ 887"/>
        <xdr:cNvCxnSpPr/>
      </xdr:nvCxnSpPr>
      <xdr:spPr>
        <a:xfrm>
          <a:off x="13703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89" name="楕円 888"/>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xdr:rowOff>
    </xdr:from>
    <xdr:to>
      <xdr:col>71</xdr:col>
      <xdr:colOff>177800</xdr:colOff>
      <xdr:row>106</xdr:row>
      <xdr:rowOff>35379</xdr:rowOff>
    </xdr:to>
    <xdr:cxnSp macro="">
      <xdr:nvCxnSpPr>
        <xdr:cNvPr id="890" name="直線コネクタ 889"/>
        <xdr:cNvCxnSpPr/>
      </xdr:nvCxnSpPr>
      <xdr:spPr>
        <a:xfrm flipV="1">
          <a:off x="12814300" y="1801803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1469</xdr:rowOff>
    </xdr:from>
    <xdr:ext cx="340478" cy="259045"/>
    <xdr:sp macro="" textlink="">
      <xdr:nvSpPr>
        <xdr:cNvPr id="895" name="n_1mainValue【庁舎】&#10;有形固定資産減価償却率"/>
        <xdr:cNvSpPr txBox="1"/>
      </xdr:nvSpPr>
      <xdr:spPr>
        <a:xfrm>
          <a:off x="152983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96" name="n_2main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83111</xdr:rowOff>
    </xdr:from>
    <xdr:ext cx="405111" cy="259045"/>
    <xdr:sp macro="" textlink="">
      <xdr:nvSpPr>
        <xdr:cNvPr id="897" name="n_3mainValue【庁舎】&#10;有形固定資産減価償却率"/>
        <xdr:cNvSpPr txBox="1"/>
      </xdr:nvSpPr>
      <xdr:spPr>
        <a:xfrm>
          <a:off x="13500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98"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938" name="楕円 937"/>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155719</xdr:rowOff>
    </xdr:from>
    <xdr:ext cx="469744" cy="259045"/>
    <xdr:sp macro="" textlink="">
      <xdr:nvSpPr>
        <xdr:cNvPr id="939" name="【庁舎】&#10;一人当たり面積該当値テキスト"/>
        <xdr:cNvSpPr txBox="1"/>
      </xdr:nvSpPr>
      <xdr:spPr>
        <a:xfrm>
          <a:off x="22199600" y="181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940" name="楕円 939"/>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12192</xdr:rowOff>
    </xdr:to>
    <xdr:cxnSp macro="">
      <xdr:nvCxnSpPr>
        <xdr:cNvPr id="941" name="直線コネクタ 940"/>
        <xdr:cNvCxnSpPr/>
      </xdr:nvCxnSpPr>
      <xdr:spPr>
        <a:xfrm>
          <a:off x="21323300" y="1834133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26163</xdr:rowOff>
    </xdr:from>
    <xdr:to>
      <xdr:col>107</xdr:col>
      <xdr:colOff>101600</xdr:colOff>
      <xdr:row>108</xdr:row>
      <xdr:rowOff>127763</xdr:rowOff>
    </xdr:to>
    <xdr:sp macro="" textlink="">
      <xdr:nvSpPr>
        <xdr:cNvPr id="942" name="楕円 941"/>
        <xdr:cNvSpPr/>
      </xdr:nvSpPr>
      <xdr:spPr>
        <a:xfrm>
          <a:off x="203835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108</xdr:row>
      <xdr:rowOff>76963</xdr:rowOff>
    </xdr:to>
    <xdr:cxnSp macro="">
      <xdr:nvCxnSpPr>
        <xdr:cNvPr id="943" name="直線コネクタ 942"/>
        <xdr:cNvCxnSpPr/>
      </xdr:nvCxnSpPr>
      <xdr:spPr>
        <a:xfrm flipV="1">
          <a:off x="20434300" y="18341339"/>
          <a:ext cx="889000" cy="2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944" name="楕円 943"/>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76963</xdr:rowOff>
    </xdr:to>
    <xdr:cxnSp macro="">
      <xdr:nvCxnSpPr>
        <xdr:cNvPr id="945" name="直線コネクタ 944"/>
        <xdr:cNvCxnSpPr/>
      </xdr:nvCxnSpPr>
      <xdr:spPr>
        <a:xfrm>
          <a:off x="19545300" y="1859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72644</xdr:rowOff>
    </xdr:from>
    <xdr:to>
      <xdr:col>98</xdr:col>
      <xdr:colOff>38100</xdr:colOff>
      <xdr:row>108</xdr:row>
      <xdr:rowOff>2794</xdr:rowOff>
    </xdr:to>
    <xdr:sp macro="" textlink="">
      <xdr:nvSpPr>
        <xdr:cNvPr id="946" name="楕円 945"/>
        <xdr:cNvSpPr/>
      </xdr:nvSpPr>
      <xdr:spPr>
        <a:xfrm>
          <a:off x="18605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123444</xdr:rowOff>
    </xdr:from>
    <xdr:to>
      <xdr:col>102</xdr:col>
      <xdr:colOff>114300</xdr:colOff>
      <xdr:row>108</xdr:row>
      <xdr:rowOff>76200</xdr:rowOff>
    </xdr:to>
    <xdr:cxnSp macro="">
      <xdr:nvCxnSpPr>
        <xdr:cNvPr id="947" name="直線コネクタ 946"/>
        <xdr:cNvCxnSpPr/>
      </xdr:nvCxnSpPr>
      <xdr:spPr>
        <a:xfrm>
          <a:off x="18656300" y="18468594"/>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952" name="n_1mainValue【庁舎】&#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118890</xdr:rowOff>
    </xdr:from>
    <xdr:ext cx="469744" cy="259045"/>
    <xdr:sp macro="" textlink="">
      <xdr:nvSpPr>
        <xdr:cNvPr id="953" name="n_2mainValue【庁舎】&#10;一人当たり面積"/>
        <xdr:cNvSpPr txBox="1"/>
      </xdr:nvSpPr>
      <xdr:spPr>
        <a:xfrm>
          <a:off x="20199427"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54" name="n_3mainValue【庁舎】&#10;一人当たり面積"/>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165371</xdr:rowOff>
    </xdr:from>
    <xdr:ext cx="469744" cy="259045"/>
    <xdr:sp macro="" textlink="">
      <xdr:nvSpPr>
        <xdr:cNvPr id="955" name="n_4mainValue【庁舎】&#10;一人当たり面積"/>
        <xdr:cNvSpPr txBox="1"/>
      </xdr:nvSpPr>
      <xdr:spPr>
        <a:xfrm>
          <a:off x="18421427" y="185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が令和元年度に完了し、令和２年度に図書館棟内にあった保健センターが新庁舎内へ移転したことにより、「保健センター・保健所」の有形固定資産減価償却率は大きく減少した。なお、保健センターの移転による跡地に関しては、別で所在していた歴史民俗資料館が令和３年度に移転したことで、施設の複合化が進められた。また、移転する歴史民俗資料館は令和４年度に解体事業を実施するため、市全体の有形固定資産減価償却率の減少の要因となる。また、「体育館・プール」に関しては、老朽化した市民プールを令和３年度に解体したことにより、令和３年度の数値は減少すると見込まれる。「市民会館」については、類似団体平均値、全国、愛知県平均と比べても老朽化が著しいため、個別施設計画に基づき、適切に施設整備等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地方消費税市町村交付金の増加により、基準財政収入額は増加したが、幼保無償化の影響による社会福祉費の増加から基準財政需要額も増加し、財政力指数は前年度から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今後も新庁舎建設に係る庁舎整備事業債の元金償還の算入が始まることで、基準財政需要額は更に増加すると見込まれる。令和３年度からは合併算定替が終了することもあるため、事業見直し等の行財政改革の推進により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48683</xdr:rowOff>
    </xdr:to>
    <xdr:cxnSp macro="">
      <xdr:nvCxnSpPr>
        <xdr:cNvPr id="69" name="直線コネクタ 68"/>
        <xdr:cNvCxnSpPr/>
      </xdr:nvCxnSpPr>
      <xdr:spPr>
        <a:xfrm>
          <a:off x="4114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28575</xdr:rowOff>
    </xdr:to>
    <xdr:cxnSp macro="">
      <xdr:nvCxnSpPr>
        <xdr:cNvPr id="72" name="直線コネクタ 71"/>
        <xdr:cNvCxnSpPr/>
      </xdr:nvCxnSpPr>
      <xdr:spPr>
        <a:xfrm>
          <a:off x="3225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28575</xdr:rowOff>
    </xdr:from>
    <xdr:to>
      <xdr:col>15</xdr:col>
      <xdr:colOff>82550</xdr:colOff>
      <xdr:row>36</xdr:row>
      <xdr:rowOff>28575</xdr:rowOff>
    </xdr:to>
    <xdr:cxnSp macro="">
      <xdr:nvCxnSpPr>
        <xdr:cNvPr id="75" name="直線コネクタ 74"/>
        <xdr:cNvCxnSpPr/>
      </xdr:nvCxnSpPr>
      <xdr:spPr>
        <a:xfrm>
          <a:off x="2336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28575</xdr:rowOff>
    </xdr:from>
    <xdr:to>
      <xdr:col>11</xdr:col>
      <xdr:colOff>31750</xdr:colOff>
      <xdr:row>36</xdr:row>
      <xdr:rowOff>48683</xdr:rowOff>
    </xdr:to>
    <xdr:cxnSp macro="">
      <xdr:nvCxnSpPr>
        <xdr:cNvPr id="78" name="直線コネクタ 77"/>
        <xdr:cNvCxnSpPr/>
      </xdr:nvCxnSpPr>
      <xdr:spPr>
        <a:xfrm flipV="1">
          <a:off x="1447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149225</xdr:rowOff>
    </xdr:from>
    <xdr:to>
      <xdr:col>15</xdr:col>
      <xdr:colOff>133350</xdr:colOff>
      <xdr:row>36</xdr:row>
      <xdr:rowOff>79375</xdr:rowOff>
    </xdr:to>
    <xdr:sp macro="" textlink="">
      <xdr:nvSpPr>
        <xdr:cNvPr id="92" name="楕円 91"/>
        <xdr:cNvSpPr/>
      </xdr:nvSpPr>
      <xdr:spPr>
        <a:xfrm>
          <a:off x="3175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89552</xdr:rowOff>
    </xdr:from>
    <xdr:ext cx="762000" cy="259045"/>
    <xdr:sp macro="" textlink="">
      <xdr:nvSpPr>
        <xdr:cNvPr id="93" name="テキスト ボックス 92"/>
        <xdr:cNvSpPr txBox="1"/>
      </xdr:nvSpPr>
      <xdr:spPr>
        <a:xfrm>
          <a:off x="2844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149225</xdr:rowOff>
    </xdr:from>
    <xdr:to>
      <xdr:col>11</xdr:col>
      <xdr:colOff>82550</xdr:colOff>
      <xdr:row>36</xdr:row>
      <xdr:rowOff>79375</xdr:rowOff>
    </xdr:to>
    <xdr:sp macro="" textlink="">
      <xdr:nvSpPr>
        <xdr:cNvPr id="94" name="楕円 93"/>
        <xdr:cNvSpPr/>
      </xdr:nvSpPr>
      <xdr:spPr>
        <a:xfrm>
          <a:off x="2286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89552</xdr:rowOff>
    </xdr:from>
    <xdr:ext cx="762000" cy="259045"/>
    <xdr:sp macro="" textlink="">
      <xdr:nvSpPr>
        <xdr:cNvPr id="95" name="テキスト ボックス 94"/>
        <xdr:cNvSpPr txBox="1"/>
      </xdr:nvSpPr>
      <xdr:spPr>
        <a:xfrm>
          <a:off x="1955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る、報酬単価・期末手当支給の影響により経常経費は増加したが、新型コロナウイルスの影響による各公共施設の開館自粛による各施設物件費の減少があり、経常一般財源等の普通交付税が増加したことで、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ポイント減少した。しかし、今後は庁舎整備事業債の元金償還が始まるため、経常収支比率は上昇すると見込まれる。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102235</xdr:rowOff>
    </xdr:to>
    <xdr:cxnSp macro="">
      <xdr:nvCxnSpPr>
        <xdr:cNvPr id="128" name="直線コネクタ 127"/>
        <xdr:cNvCxnSpPr/>
      </xdr:nvCxnSpPr>
      <xdr:spPr>
        <a:xfrm flipV="1">
          <a:off x="4114800" y="1080706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102235</xdr:rowOff>
    </xdr:to>
    <xdr:cxnSp macro="">
      <xdr:nvCxnSpPr>
        <xdr:cNvPr id="131" name="直線コネクタ 130"/>
        <xdr:cNvCxnSpPr/>
      </xdr:nvCxnSpPr>
      <xdr:spPr>
        <a:xfrm>
          <a:off x="3225800" y="1077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147003</xdr:rowOff>
    </xdr:to>
    <xdr:cxnSp macro="">
      <xdr:nvCxnSpPr>
        <xdr:cNvPr id="134" name="直線コネクタ 133"/>
        <xdr:cNvCxnSpPr/>
      </xdr:nvCxnSpPr>
      <xdr:spPr>
        <a:xfrm>
          <a:off x="2336800" y="1063815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62</xdr:row>
      <xdr:rowOff>8255</xdr:rowOff>
    </xdr:to>
    <xdr:cxnSp macro="">
      <xdr:nvCxnSpPr>
        <xdr:cNvPr id="137" name="直線コネクタ 136"/>
        <xdr:cNvCxnSpPr/>
      </xdr:nvCxnSpPr>
      <xdr:spPr>
        <a:xfrm>
          <a:off x="1447800" y="1049337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0" name="テキスト ボックス 149"/>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3" name="楕円 152"/>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4" name="テキスト ボックス 153"/>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5" name="楕円 154"/>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56" name="テキスト ボックス 155"/>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15,712</a:t>
          </a:r>
          <a:r>
            <a:rPr kumimoji="1" lang="ja-JP" altLang="en-US" sz="1300">
              <a:latin typeface="ＭＳ Ｐゴシック" panose="020B0600070205080204" pitchFamily="50" charset="-128"/>
              <a:ea typeface="ＭＳ Ｐゴシック" panose="020B0600070205080204" pitchFamily="50" charset="-128"/>
            </a:rPr>
            <a:t>円上昇した要因は、会計年度任用職員制度の開始による人件費と学校情報通信機器の購入による物件費であるが、これらは全国平均の上昇の要因であり、全国平均等より低い数値となっている。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本市は合併団体であることから、類似公共施設が多く、これらの施設に係る人件費、管理運営費が削減できないことから、年々増加傾向にある。今後は、公共施設の集約化・複合化・廃止等を踏まえた公共施設等の適正管理を行うことで、人件費や物件費増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11731</xdr:rowOff>
    </xdr:from>
    <xdr:to>
      <xdr:col>23</xdr:col>
      <xdr:colOff>133350</xdr:colOff>
      <xdr:row>81</xdr:row>
      <xdr:rowOff>138108</xdr:rowOff>
    </xdr:to>
    <xdr:cxnSp macro="">
      <xdr:nvCxnSpPr>
        <xdr:cNvPr id="191" name="直線コネクタ 190"/>
        <xdr:cNvCxnSpPr/>
      </xdr:nvCxnSpPr>
      <xdr:spPr>
        <a:xfrm>
          <a:off x="4114800" y="13899181"/>
          <a:ext cx="8382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166515</xdr:rowOff>
    </xdr:from>
    <xdr:to>
      <xdr:col>19</xdr:col>
      <xdr:colOff>133350</xdr:colOff>
      <xdr:row>81</xdr:row>
      <xdr:rowOff>11731</xdr:rowOff>
    </xdr:to>
    <xdr:cxnSp macro="">
      <xdr:nvCxnSpPr>
        <xdr:cNvPr id="194" name="直線コネクタ 193"/>
        <xdr:cNvCxnSpPr/>
      </xdr:nvCxnSpPr>
      <xdr:spPr>
        <a:xfrm>
          <a:off x="3225800" y="13882515"/>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143101</xdr:rowOff>
    </xdr:from>
    <xdr:to>
      <xdr:col>15</xdr:col>
      <xdr:colOff>82550</xdr:colOff>
      <xdr:row>80</xdr:row>
      <xdr:rowOff>166515</xdr:rowOff>
    </xdr:to>
    <xdr:cxnSp macro="">
      <xdr:nvCxnSpPr>
        <xdr:cNvPr id="197" name="直線コネクタ 196"/>
        <xdr:cNvCxnSpPr/>
      </xdr:nvCxnSpPr>
      <xdr:spPr>
        <a:xfrm>
          <a:off x="2336800" y="13859101"/>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141670</xdr:rowOff>
    </xdr:from>
    <xdr:to>
      <xdr:col>11</xdr:col>
      <xdr:colOff>31750</xdr:colOff>
      <xdr:row>80</xdr:row>
      <xdr:rowOff>143101</xdr:rowOff>
    </xdr:to>
    <xdr:cxnSp macro="">
      <xdr:nvCxnSpPr>
        <xdr:cNvPr id="200" name="直線コネクタ 199"/>
        <xdr:cNvCxnSpPr/>
      </xdr:nvCxnSpPr>
      <xdr:spPr>
        <a:xfrm>
          <a:off x="1447800" y="1385767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87308</xdr:rowOff>
    </xdr:from>
    <xdr:to>
      <xdr:col>23</xdr:col>
      <xdr:colOff>184150</xdr:colOff>
      <xdr:row>82</xdr:row>
      <xdr:rowOff>17458</xdr:rowOff>
    </xdr:to>
    <xdr:sp macro="" textlink="">
      <xdr:nvSpPr>
        <xdr:cNvPr id="210" name="楕円 209"/>
        <xdr:cNvSpPr/>
      </xdr:nvSpPr>
      <xdr:spPr>
        <a:xfrm>
          <a:off x="4902200" y="139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103835</xdr:rowOff>
    </xdr:from>
    <xdr:ext cx="762000" cy="259045"/>
    <xdr:sp macro="" textlink="">
      <xdr:nvSpPr>
        <xdr:cNvPr id="211" name="人件費・物件費等の状況該当値テキスト"/>
        <xdr:cNvSpPr txBox="1"/>
      </xdr:nvSpPr>
      <xdr:spPr>
        <a:xfrm>
          <a:off x="5041900" y="138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132381</xdr:rowOff>
    </xdr:from>
    <xdr:to>
      <xdr:col>19</xdr:col>
      <xdr:colOff>184150</xdr:colOff>
      <xdr:row>81</xdr:row>
      <xdr:rowOff>62531</xdr:rowOff>
    </xdr:to>
    <xdr:sp macro="" textlink="">
      <xdr:nvSpPr>
        <xdr:cNvPr id="212" name="楕円 211"/>
        <xdr:cNvSpPr/>
      </xdr:nvSpPr>
      <xdr:spPr>
        <a:xfrm>
          <a:off x="4064000" y="13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72708</xdr:rowOff>
    </xdr:from>
    <xdr:ext cx="736600" cy="259045"/>
    <xdr:sp macro="" textlink="">
      <xdr:nvSpPr>
        <xdr:cNvPr id="213" name="テキスト ボックス 212"/>
        <xdr:cNvSpPr txBox="1"/>
      </xdr:nvSpPr>
      <xdr:spPr>
        <a:xfrm>
          <a:off x="3733800" y="1361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115715</xdr:rowOff>
    </xdr:from>
    <xdr:to>
      <xdr:col>15</xdr:col>
      <xdr:colOff>133350</xdr:colOff>
      <xdr:row>81</xdr:row>
      <xdr:rowOff>45865</xdr:rowOff>
    </xdr:to>
    <xdr:sp macro="" textlink="">
      <xdr:nvSpPr>
        <xdr:cNvPr id="214" name="楕円 213"/>
        <xdr:cNvSpPr/>
      </xdr:nvSpPr>
      <xdr:spPr>
        <a:xfrm>
          <a:off x="3175000" y="138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56042</xdr:rowOff>
    </xdr:from>
    <xdr:ext cx="762000" cy="259045"/>
    <xdr:sp macro="" textlink="">
      <xdr:nvSpPr>
        <xdr:cNvPr id="215" name="テキスト ボックス 214"/>
        <xdr:cNvSpPr txBox="1"/>
      </xdr:nvSpPr>
      <xdr:spPr>
        <a:xfrm>
          <a:off x="2844800" y="136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92301</xdr:rowOff>
    </xdr:from>
    <xdr:to>
      <xdr:col>11</xdr:col>
      <xdr:colOff>82550</xdr:colOff>
      <xdr:row>81</xdr:row>
      <xdr:rowOff>22451</xdr:rowOff>
    </xdr:to>
    <xdr:sp macro="" textlink="">
      <xdr:nvSpPr>
        <xdr:cNvPr id="216" name="楕円 215"/>
        <xdr:cNvSpPr/>
      </xdr:nvSpPr>
      <xdr:spPr>
        <a:xfrm>
          <a:off x="2286000" y="138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32628</xdr:rowOff>
    </xdr:from>
    <xdr:ext cx="762000" cy="259045"/>
    <xdr:sp macro="" textlink="">
      <xdr:nvSpPr>
        <xdr:cNvPr id="217" name="テキスト ボックス 216"/>
        <xdr:cNvSpPr txBox="1"/>
      </xdr:nvSpPr>
      <xdr:spPr>
        <a:xfrm>
          <a:off x="1955800" y="135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90870</xdr:rowOff>
    </xdr:from>
    <xdr:to>
      <xdr:col>7</xdr:col>
      <xdr:colOff>31750</xdr:colOff>
      <xdr:row>81</xdr:row>
      <xdr:rowOff>21020</xdr:rowOff>
    </xdr:to>
    <xdr:sp macro="" textlink="">
      <xdr:nvSpPr>
        <xdr:cNvPr id="218" name="楕円 217"/>
        <xdr:cNvSpPr/>
      </xdr:nvSpPr>
      <xdr:spPr>
        <a:xfrm>
          <a:off x="1397000" y="13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31197</xdr:rowOff>
    </xdr:from>
    <xdr:ext cx="762000" cy="259045"/>
    <xdr:sp macro="" textlink="">
      <xdr:nvSpPr>
        <xdr:cNvPr id="219" name="テキスト ボックス 218"/>
        <xdr:cNvSpPr txBox="1"/>
      </xdr:nvSpPr>
      <xdr:spPr>
        <a:xfrm>
          <a:off x="1066800" y="13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の任期付職員の採用に伴い、当該階層の指数を引き下げることとなった。しかし、経験年数階層間における職員分布の変動が増加の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4939</xdr:rowOff>
    </xdr:to>
    <xdr:cxnSp macro="">
      <xdr:nvCxnSpPr>
        <xdr:cNvPr id="253" name="直線コネクタ 252"/>
        <xdr:cNvCxnSpPr/>
      </xdr:nvCxnSpPr>
      <xdr:spPr>
        <a:xfrm flipV="1">
          <a:off x="16179800" y="145647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58561</xdr:rowOff>
    </xdr:to>
    <xdr:cxnSp macro="">
      <xdr:nvCxnSpPr>
        <xdr:cNvPr id="256" name="直線コネクタ 255"/>
        <xdr:cNvCxnSpPr/>
      </xdr:nvCxnSpPr>
      <xdr:spPr>
        <a:xfrm flipV="1">
          <a:off x="15290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58561</xdr:rowOff>
    </xdr:to>
    <xdr:cxnSp macro="">
      <xdr:nvCxnSpPr>
        <xdr:cNvPr id="259" name="直線コネクタ 258"/>
        <xdr:cNvCxnSpPr/>
      </xdr:nvCxnSpPr>
      <xdr:spPr>
        <a:xfrm>
          <a:off x="14401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85372</xdr:rowOff>
    </xdr:to>
    <xdr:cxnSp macro="">
      <xdr:nvCxnSpPr>
        <xdr:cNvPr id="262" name="直線コネクタ 261"/>
        <xdr:cNvCxnSpPr/>
      </xdr:nvCxnSpPr>
      <xdr:spPr>
        <a:xfrm flipV="1">
          <a:off x="13512800" y="145647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0" name="楕円 279"/>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1" name="テキスト ボックス 280"/>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今後も定員管理計画に基づき、適性な定員管理を行うことで行政サービスの質の維持に努める。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41819</xdr:rowOff>
    </xdr:to>
    <xdr:cxnSp macro="">
      <xdr:nvCxnSpPr>
        <xdr:cNvPr id="318" name="直線コネクタ 317"/>
        <xdr:cNvCxnSpPr/>
      </xdr:nvCxnSpPr>
      <xdr:spPr>
        <a:xfrm>
          <a:off x="16179800" y="1047614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41819</xdr:rowOff>
    </xdr:to>
    <xdr:cxnSp macro="">
      <xdr:nvCxnSpPr>
        <xdr:cNvPr id="321" name="直線コネクタ 320"/>
        <xdr:cNvCxnSpPr/>
      </xdr:nvCxnSpPr>
      <xdr:spPr>
        <a:xfrm flipV="1">
          <a:off x="15290800" y="1047614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53884</xdr:rowOff>
    </xdr:to>
    <xdr:cxnSp macro="">
      <xdr:nvCxnSpPr>
        <xdr:cNvPr id="324" name="直線コネクタ 323"/>
        <xdr:cNvCxnSpPr/>
      </xdr:nvCxnSpPr>
      <xdr:spPr>
        <a:xfrm flipV="1">
          <a:off x="14401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59055</xdr:rowOff>
    </xdr:to>
    <xdr:cxnSp macro="">
      <xdr:nvCxnSpPr>
        <xdr:cNvPr id="327" name="直線コネクタ 326"/>
        <xdr:cNvCxnSpPr/>
      </xdr:nvCxnSpPr>
      <xdr:spPr>
        <a:xfrm flipV="1">
          <a:off x="13512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37" name="楕円 336"/>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38"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39" name="楕円 338"/>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0" name="テキスト ボックス 339"/>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1" name="楕円 340"/>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2" name="テキスト ボックス 341"/>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3" name="楕円 342"/>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4" name="テキスト ボックス 343"/>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6" name="テキスト ボックス 345"/>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年度の減収補てん債等の償還終了により、公債費が減少したため、実質公債費比率は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しかし、令和４年度以降は庁舎整備事業債や火葬場整備事業債の償還が始まることや、小中学校の長寿命化等の大型事業も控えていることで、増加していく見通しとなっているため、積極的な財源確保及び行政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124714</xdr:rowOff>
    </xdr:to>
    <xdr:cxnSp macro="">
      <xdr:nvCxnSpPr>
        <xdr:cNvPr id="378" name="直線コネクタ 377"/>
        <xdr:cNvCxnSpPr/>
      </xdr:nvCxnSpPr>
      <xdr:spPr>
        <a:xfrm flipV="1">
          <a:off x="16179800" y="67823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1" name="直線コネクタ 380"/>
        <xdr:cNvCxnSpPr/>
      </xdr:nvCxnSpPr>
      <xdr:spPr>
        <a:xfrm flipV="1">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4" name="直線コネクタ 383"/>
        <xdr:cNvCxnSpPr/>
      </xdr:nvCxnSpPr>
      <xdr:spPr>
        <a:xfrm flipV="1">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20828</xdr:rowOff>
    </xdr:to>
    <xdr:cxnSp macro="">
      <xdr:nvCxnSpPr>
        <xdr:cNvPr id="387" name="直線コネクタ 386"/>
        <xdr:cNvCxnSpPr/>
      </xdr:nvCxnSpPr>
      <xdr:spPr>
        <a:xfrm flipV="1">
          <a:off x="13512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7" name="楕円 396"/>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8"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9" name="楕円 398"/>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0" name="テキスト ボックス 399"/>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3" name="楕円 402"/>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4" name="テキスト ボックス 403"/>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6" name="テキスト ボックス 405"/>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令和２年度は市債の償還額が新規発行額を上回ったことや、消費税率改正による標準税収入額等の増加等により前年度に比べ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全国平均や類似団体平均値よりかい離した状況は変わらず、今後も小中学校の長寿命化等の大型事業により、比率が更に上昇することが見込まれることから、事業見直し等の行財政改革の推進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165405</xdr:rowOff>
    </xdr:from>
    <xdr:to>
      <xdr:col>81</xdr:col>
      <xdr:colOff>44450</xdr:colOff>
      <xdr:row>17</xdr:row>
      <xdr:rowOff>3607</xdr:rowOff>
    </xdr:to>
    <xdr:cxnSp macro="">
      <xdr:nvCxnSpPr>
        <xdr:cNvPr id="438" name="直線コネクタ 437"/>
        <xdr:cNvCxnSpPr/>
      </xdr:nvCxnSpPr>
      <xdr:spPr>
        <a:xfrm flipV="1">
          <a:off x="16179800" y="290860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12421</xdr:rowOff>
    </xdr:from>
    <xdr:to>
      <xdr:col>77</xdr:col>
      <xdr:colOff>44450</xdr:colOff>
      <xdr:row>17</xdr:row>
      <xdr:rowOff>3607</xdr:rowOff>
    </xdr:to>
    <xdr:cxnSp macro="">
      <xdr:nvCxnSpPr>
        <xdr:cNvPr id="441" name="直線コネクタ 440"/>
        <xdr:cNvCxnSpPr/>
      </xdr:nvCxnSpPr>
      <xdr:spPr>
        <a:xfrm>
          <a:off x="15290800" y="2755621"/>
          <a:ext cx="889000" cy="1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167945</xdr:rowOff>
    </xdr:from>
    <xdr:to>
      <xdr:col>72</xdr:col>
      <xdr:colOff>203200</xdr:colOff>
      <xdr:row>16</xdr:row>
      <xdr:rowOff>12421</xdr:rowOff>
    </xdr:to>
    <xdr:cxnSp macro="">
      <xdr:nvCxnSpPr>
        <xdr:cNvPr id="444" name="直線コネクタ 443"/>
        <xdr:cNvCxnSpPr/>
      </xdr:nvCxnSpPr>
      <xdr:spPr>
        <a:xfrm>
          <a:off x="14401800" y="273969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127889</xdr:rowOff>
    </xdr:from>
    <xdr:to>
      <xdr:col>68</xdr:col>
      <xdr:colOff>152400</xdr:colOff>
      <xdr:row>15</xdr:row>
      <xdr:rowOff>167945</xdr:rowOff>
    </xdr:to>
    <xdr:cxnSp macro="">
      <xdr:nvCxnSpPr>
        <xdr:cNvPr id="447" name="直線コネクタ 446"/>
        <xdr:cNvCxnSpPr/>
      </xdr:nvCxnSpPr>
      <xdr:spPr>
        <a:xfrm>
          <a:off x="13512800" y="2699639"/>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114605</xdr:rowOff>
    </xdr:from>
    <xdr:to>
      <xdr:col>81</xdr:col>
      <xdr:colOff>95250</xdr:colOff>
      <xdr:row>17</xdr:row>
      <xdr:rowOff>44755</xdr:rowOff>
    </xdr:to>
    <xdr:sp macro="" textlink="">
      <xdr:nvSpPr>
        <xdr:cNvPr id="457" name="楕円 456"/>
        <xdr:cNvSpPr/>
      </xdr:nvSpPr>
      <xdr:spPr>
        <a:xfrm>
          <a:off x="169672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86682</xdr:rowOff>
    </xdr:from>
    <xdr:ext cx="762000" cy="259045"/>
    <xdr:sp macro="" textlink="">
      <xdr:nvSpPr>
        <xdr:cNvPr id="458" name="将来負担の状況該当値テキスト"/>
        <xdr:cNvSpPr txBox="1"/>
      </xdr:nvSpPr>
      <xdr:spPr>
        <a:xfrm>
          <a:off x="17106900" y="282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124257</xdr:rowOff>
    </xdr:from>
    <xdr:to>
      <xdr:col>77</xdr:col>
      <xdr:colOff>95250</xdr:colOff>
      <xdr:row>17</xdr:row>
      <xdr:rowOff>54407</xdr:rowOff>
    </xdr:to>
    <xdr:sp macro="" textlink="">
      <xdr:nvSpPr>
        <xdr:cNvPr id="459" name="楕円 458"/>
        <xdr:cNvSpPr/>
      </xdr:nvSpPr>
      <xdr:spPr>
        <a:xfrm>
          <a:off x="16129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39184</xdr:rowOff>
    </xdr:from>
    <xdr:ext cx="736600" cy="259045"/>
    <xdr:sp macro="" textlink="">
      <xdr:nvSpPr>
        <xdr:cNvPr id="460" name="テキスト ボックス 459"/>
        <xdr:cNvSpPr txBox="1"/>
      </xdr:nvSpPr>
      <xdr:spPr>
        <a:xfrm>
          <a:off x="15798800" y="295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133071</xdr:rowOff>
    </xdr:from>
    <xdr:to>
      <xdr:col>73</xdr:col>
      <xdr:colOff>44450</xdr:colOff>
      <xdr:row>16</xdr:row>
      <xdr:rowOff>63221</xdr:rowOff>
    </xdr:to>
    <xdr:sp macro="" textlink="">
      <xdr:nvSpPr>
        <xdr:cNvPr id="461" name="楕円 460"/>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47998</xdr:rowOff>
    </xdr:from>
    <xdr:ext cx="762000" cy="259045"/>
    <xdr:sp macro="" textlink="">
      <xdr:nvSpPr>
        <xdr:cNvPr id="462" name="テキスト ボックス 461"/>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117145</xdr:rowOff>
    </xdr:from>
    <xdr:to>
      <xdr:col>68</xdr:col>
      <xdr:colOff>203200</xdr:colOff>
      <xdr:row>16</xdr:row>
      <xdr:rowOff>47295</xdr:rowOff>
    </xdr:to>
    <xdr:sp macro="" textlink="">
      <xdr:nvSpPr>
        <xdr:cNvPr id="463" name="楕円 462"/>
        <xdr:cNvSpPr/>
      </xdr:nvSpPr>
      <xdr:spPr>
        <a:xfrm>
          <a:off x="14351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32072</xdr:rowOff>
    </xdr:from>
    <xdr:ext cx="762000" cy="259045"/>
    <xdr:sp macro="" textlink="">
      <xdr:nvSpPr>
        <xdr:cNvPr id="464" name="テキスト ボックス 463"/>
        <xdr:cNvSpPr txBox="1"/>
      </xdr:nvSpPr>
      <xdr:spPr>
        <a:xfrm>
          <a:off x="14020800" y="2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77089</xdr:rowOff>
    </xdr:from>
    <xdr:to>
      <xdr:col>64</xdr:col>
      <xdr:colOff>152400</xdr:colOff>
      <xdr:row>16</xdr:row>
      <xdr:rowOff>7239</xdr:rowOff>
    </xdr:to>
    <xdr:sp macro="" textlink="">
      <xdr:nvSpPr>
        <xdr:cNvPr id="465" name="楕円 464"/>
        <xdr:cNvSpPr/>
      </xdr:nvSpPr>
      <xdr:spPr>
        <a:xfrm>
          <a:off x="13462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17416</xdr:rowOff>
    </xdr:from>
    <xdr:ext cx="762000" cy="259045"/>
    <xdr:sp macro="" textlink="">
      <xdr:nvSpPr>
        <xdr:cNvPr id="466" name="テキスト ボックス 465"/>
        <xdr:cNvSpPr txBox="1"/>
      </xdr:nvSpPr>
      <xdr:spPr>
        <a:xfrm>
          <a:off x="13131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勤職員の基本給やその他手当についても概ね前年同額で推移している。しかし、会計年度任用職員制度の開始に伴い、給料が賃金から報酬に替わり、また、報酬水準の見直しや期末手当の支給が開始されたため、前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今後は人件費増加の抑制のため、市立保育所調理業務の民間委託や情報化による事務処理の効率化等を推進していく。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xdr:rowOff>
    </xdr:from>
    <xdr:to>
      <xdr:col>24</xdr:col>
      <xdr:colOff>25400</xdr:colOff>
      <xdr:row>39</xdr:row>
      <xdr:rowOff>22225</xdr:rowOff>
    </xdr:to>
    <xdr:cxnSp macro="">
      <xdr:nvCxnSpPr>
        <xdr:cNvPr id="70" name="直線コネクタ 69"/>
        <xdr:cNvCxnSpPr/>
      </xdr:nvCxnSpPr>
      <xdr:spPr>
        <a:xfrm>
          <a:off x="3987800" y="6175375"/>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155575</xdr:rowOff>
    </xdr:from>
    <xdr:to>
      <xdr:col>19</xdr:col>
      <xdr:colOff>187325</xdr:colOff>
      <xdr:row>36</xdr:row>
      <xdr:rowOff>3175</xdr:rowOff>
    </xdr:to>
    <xdr:cxnSp macro="">
      <xdr:nvCxnSpPr>
        <xdr:cNvPr id="73" name="直線コネクタ 72"/>
        <xdr:cNvCxnSpPr/>
      </xdr:nvCxnSpPr>
      <xdr:spPr>
        <a:xfrm>
          <a:off x="3098800" y="615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155575</xdr:rowOff>
    </xdr:from>
    <xdr:to>
      <xdr:col>15</xdr:col>
      <xdr:colOff>98425</xdr:colOff>
      <xdr:row>36</xdr:row>
      <xdr:rowOff>79375</xdr:rowOff>
    </xdr:to>
    <xdr:cxnSp macro="">
      <xdr:nvCxnSpPr>
        <xdr:cNvPr id="76" name="直線コネクタ 75"/>
        <xdr:cNvCxnSpPr/>
      </xdr:nvCxnSpPr>
      <xdr:spPr>
        <a:xfrm flipV="1">
          <a:off x="2209800" y="61563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79375</xdr:rowOff>
    </xdr:to>
    <xdr:cxnSp macro="">
      <xdr:nvCxnSpPr>
        <xdr:cNvPr id="79" name="直線コネクタ 78"/>
        <xdr:cNvCxnSpPr/>
      </xdr:nvCxnSpPr>
      <xdr:spPr>
        <a:xfrm>
          <a:off x="1320800" y="61849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142875</xdr:rowOff>
    </xdr:from>
    <xdr:to>
      <xdr:col>24</xdr:col>
      <xdr:colOff>76200</xdr:colOff>
      <xdr:row>39</xdr:row>
      <xdr:rowOff>73025</xdr:rowOff>
    </xdr:to>
    <xdr:sp macro="" textlink="">
      <xdr:nvSpPr>
        <xdr:cNvPr id="89" name="楕円 88"/>
        <xdr:cNvSpPr/>
      </xdr:nvSpPr>
      <xdr:spPr>
        <a:xfrm>
          <a:off x="47752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114952</xdr:rowOff>
    </xdr:from>
    <xdr:ext cx="762000" cy="259045"/>
    <xdr:sp macro="" textlink="">
      <xdr:nvSpPr>
        <xdr:cNvPr id="90" name="人件費該当値テキスト"/>
        <xdr:cNvSpPr txBox="1"/>
      </xdr:nvSpPr>
      <xdr:spPr>
        <a:xfrm>
          <a:off x="49149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123825</xdr:rowOff>
    </xdr:from>
    <xdr:to>
      <xdr:col>20</xdr:col>
      <xdr:colOff>38100</xdr:colOff>
      <xdr:row>36</xdr:row>
      <xdr:rowOff>53975</xdr:rowOff>
    </xdr:to>
    <xdr:sp macro="" textlink="">
      <xdr:nvSpPr>
        <xdr:cNvPr id="91" name="楕円 90"/>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64152</xdr:rowOff>
    </xdr:from>
    <xdr:ext cx="736600" cy="259045"/>
    <xdr:sp macro="" textlink="">
      <xdr:nvSpPr>
        <xdr:cNvPr id="92" name="テキスト ボックス 91"/>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104775</xdr:rowOff>
    </xdr:from>
    <xdr:to>
      <xdr:col>15</xdr:col>
      <xdr:colOff>149225</xdr:colOff>
      <xdr:row>36</xdr:row>
      <xdr:rowOff>34925</xdr:rowOff>
    </xdr:to>
    <xdr:sp macro="" textlink="">
      <xdr:nvSpPr>
        <xdr:cNvPr id="93" name="楕円 92"/>
        <xdr:cNvSpPr/>
      </xdr:nvSpPr>
      <xdr:spPr>
        <a:xfrm>
          <a:off x="3048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45102</xdr:rowOff>
    </xdr:from>
    <xdr:ext cx="762000" cy="259045"/>
    <xdr:sp macro="" textlink="">
      <xdr:nvSpPr>
        <xdr:cNvPr id="94" name="テキスト ボックス 93"/>
        <xdr:cNvSpPr txBox="1"/>
      </xdr:nvSpPr>
      <xdr:spPr>
        <a:xfrm>
          <a:off x="2717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28575</xdr:rowOff>
    </xdr:from>
    <xdr:to>
      <xdr:col>11</xdr:col>
      <xdr:colOff>60325</xdr:colOff>
      <xdr:row>36</xdr:row>
      <xdr:rowOff>130175</xdr:rowOff>
    </xdr:to>
    <xdr:sp macro="" textlink="">
      <xdr:nvSpPr>
        <xdr:cNvPr id="95" name="楕円 94"/>
        <xdr:cNvSpPr/>
      </xdr:nvSpPr>
      <xdr:spPr>
        <a:xfrm>
          <a:off x="2159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96" name="テキスト ボックス 95"/>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7" name="楕円 96"/>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8" name="テキスト ボックス 9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会計年度任用職員制度の開始に伴い、物件費（賃金等）が人件費に振り替わったことが減少した主な要因であり、前年度に比べて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ポイント減少し、全国平均に近くなった。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今後は公共施設の集約化・複合化・廃止等を踏まえた施設の適正管理を行うことで、物件費増加の抑制に努める。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111760</xdr:rowOff>
    </xdr:to>
    <xdr:cxnSp macro="">
      <xdr:nvCxnSpPr>
        <xdr:cNvPr id="131" name="直線コネクタ 130"/>
        <xdr:cNvCxnSpPr/>
      </xdr:nvCxnSpPr>
      <xdr:spPr>
        <a:xfrm flipV="1">
          <a:off x="15671800" y="2969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111760</xdr:rowOff>
    </xdr:to>
    <xdr:cxnSp macro="">
      <xdr:nvCxnSpPr>
        <xdr:cNvPr id="134" name="直線コネクタ 133"/>
        <xdr:cNvCxnSpPr/>
      </xdr:nvCxnSpPr>
      <xdr:spPr>
        <a:xfrm>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50800</xdr:rowOff>
    </xdr:to>
    <xdr:cxnSp macro="">
      <xdr:nvCxnSpPr>
        <xdr:cNvPr id="137" name="直線コネクタ 136"/>
        <xdr:cNvCxnSpPr/>
      </xdr:nvCxnSpPr>
      <xdr:spPr>
        <a:xfrm>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161290</xdr:rowOff>
    </xdr:to>
    <xdr:cxnSp macro="">
      <xdr:nvCxnSpPr>
        <xdr:cNvPr id="140" name="直線コネクタ 139"/>
        <xdr:cNvCxnSpPr/>
      </xdr:nvCxnSpPr>
      <xdr:spPr>
        <a:xfrm>
          <a:off x="13004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50" name="楕円 149"/>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51"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52" name="楕円 151"/>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53" name="テキスト ボックス 152"/>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4" name="楕円 153"/>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5" name="テキスト ボックス 15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6" name="楕円 155"/>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7" name="テキスト ボックス 156"/>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8" name="楕円 157"/>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9" name="テキスト ボックス 158"/>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会計年度任用職員制度開始に伴い、市立保育所の物件費（賃金等）が人件費に振り替わり、扶助費振替額も減少したため、前年度より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しかし、就労継続支援や生活介護サービス等社会保障関連経費は増加を続けているため、適正な資格審査の実施や市単独の扶助制度の見直しなどにより安定した財政運営に努める。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60</xdr:row>
      <xdr:rowOff>61685</xdr:rowOff>
    </xdr:to>
    <xdr:cxnSp macro="">
      <xdr:nvCxnSpPr>
        <xdr:cNvPr id="194" name="直線コネクタ 193"/>
        <xdr:cNvCxnSpPr/>
      </xdr:nvCxnSpPr>
      <xdr:spPr>
        <a:xfrm flipV="1">
          <a:off x="3987800" y="9973128"/>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61685</xdr:rowOff>
    </xdr:to>
    <xdr:cxnSp macro="">
      <xdr:nvCxnSpPr>
        <xdr:cNvPr id="197" name="直線コネクタ 196"/>
        <xdr:cNvCxnSpPr/>
      </xdr:nvCxnSpPr>
      <xdr:spPr>
        <a:xfrm>
          <a:off x="3098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151493</xdr:rowOff>
    </xdr:to>
    <xdr:cxnSp macro="">
      <xdr:nvCxnSpPr>
        <xdr:cNvPr id="200" name="直線コネクタ 199"/>
        <xdr:cNvCxnSpPr/>
      </xdr:nvCxnSpPr>
      <xdr:spPr>
        <a:xfrm>
          <a:off x="2209800" y="99404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61685</xdr:rowOff>
    </xdr:to>
    <xdr:cxnSp macro="">
      <xdr:nvCxnSpPr>
        <xdr:cNvPr id="203" name="直線コネクタ 202"/>
        <xdr:cNvCxnSpPr/>
      </xdr:nvCxnSpPr>
      <xdr:spPr>
        <a:xfrm flipV="1">
          <a:off x="1320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3" name="楕円 212"/>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4"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9" name="楕円 218"/>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20" name="テキスト ボックス 219"/>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下水道事業会計への繰出金が補助費等へ振り替わったため、前年度に比べ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に伴い介護、後期高齢者医療に係る経費は増加を続けており、一般会計からの繰出金は増加をしているため、財源の確保に努めるとともに各事業の効率的な運営を図り、一般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168910</xdr:rowOff>
    </xdr:to>
    <xdr:cxnSp macro="">
      <xdr:nvCxnSpPr>
        <xdr:cNvPr id="255" name="直線コネクタ 254"/>
        <xdr:cNvCxnSpPr/>
      </xdr:nvCxnSpPr>
      <xdr:spPr>
        <a:xfrm flipV="1">
          <a:off x="15671800" y="965962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168910</xdr:rowOff>
    </xdr:to>
    <xdr:cxnSp macro="">
      <xdr:nvCxnSpPr>
        <xdr:cNvPr id="258" name="直線コネクタ 257"/>
        <xdr:cNvCxnSpPr/>
      </xdr:nvCxnSpPr>
      <xdr:spPr>
        <a:xfrm>
          <a:off x="14782800" y="981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57</xdr:row>
      <xdr:rowOff>46990</xdr:rowOff>
    </xdr:to>
    <xdr:cxnSp macro="">
      <xdr:nvCxnSpPr>
        <xdr:cNvPr id="261" name="直線コネクタ 260"/>
        <xdr:cNvCxnSpPr/>
      </xdr:nvCxnSpPr>
      <xdr:spPr>
        <a:xfrm>
          <a:off x="13893800" y="9499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69850</xdr:rowOff>
    </xdr:to>
    <xdr:cxnSp macro="">
      <xdr:nvCxnSpPr>
        <xdr:cNvPr id="264" name="直線コネクタ 263"/>
        <xdr:cNvCxnSpPr/>
      </xdr:nvCxnSpPr>
      <xdr:spPr>
        <a:xfrm>
          <a:off x="13004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6" name="楕円 27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7" name="テキスト ボックス 276"/>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8" name="楕円 27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9" name="テキスト ボックス 27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82" name="楕円 281"/>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83" name="テキスト ボックス 282"/>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下水道事業の公営企業法適用化に伴い、繰出金から補助費等への振替があったため、前年度に比べて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ポイント増加した。全国平均と比較すると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ポイント以上のかい離があるため、事業費補助金等の見直しを行い、経費の削減に努める。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110998</xdr:rowOff>
    </xdr:to>
    <xdr:cxnSp macro="">
      <xdr:nvCxnSpPr>
        <xdr:cNvPr id="313" name="直線コネクタ 312"/>
        <xdr:cNvCxnSpPr/>
      </xdr:nvCxnSpPr>
      <xdr:spPr>
        <a:xfrm>
          <a:off x="15671800" y="63540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37846</xdr:rowOff>
    </xdr:to>
    <xdr:cxnSp macro="">
      <xdr:nvCxnSpPr>
        <xdr:cNvPr id="316" name="直線コネクタ 315"/>
        <xdr:cNvCxnSpPr/>
      </xdr:nvCxnSpPr>
      <xdr:spPr>
        <a:xfrm flipV="1">
          <a:off x="14782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3556</xdr:rowOff>
    </xdr:to>
    <xdr:cxnSp macro="">
      <xdr:nvCxnSpPr>
        <xdr:cNvPr id="319" name="直線コネクタ 318"/>
        <xdr:cNvCxnSpPr/>
      </xdr:nvCxnSpPr>
      <xdr:spPr>
        <a:xfrm flipV="1">
          <a:off x="13893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3556</xdr:rowOff>
    </xdr:to>
    <xdr:cxnSp macro="">
      <xdr:nvCxnSpPr>
        <xdr:cNvPr id="322" name="直線コネクタ 321"/>
        <xdr:cNvCxnSpPr/>
      </xdr:nvCxnSpPr>
      <xdr:spPr>
        <a:xfrm>
          <a:off x="13004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32" name="楕円 331"/>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3"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5" name="テキスト ボックス 33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6" name="楕円 33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7" name="テキスト ボックス 33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8" name="楕円 337"/>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9" name="テキスト ボックス 338"/>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年度債の元金償還が終了したことを理由として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や火葬場整備事業債の元金償還が始まることにより増加が見込まれるため、交付税措置のある地方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62230</xdr:rowOff>
    </xdr:to>
    <xdr:cxnSp macro="">
      <xdr:nvCxnSpPr>
        <xdr:cNvPr id="374" name="直線コネクタ 373"/>
        <xdr:cNvCxnSpPr/>
      </xdr:nvCxnSpPr>
      <xdr:spPr>
        <a:xfrm flipV="1">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92710</xdr:rowOff>
    </xdr:to>
    <xdr:cxnSp macro="">
      <xdr:nvCxnSpPr>
        <xdr:cNvPr id="377" name="直線コネクタ 376"/>
        <xdr:cNvCxnSpPr/>
      </xdr:nvCxnSpPr>
      <xdr:spPr>
        <a:xfrm flipV="1">
          <a:off x="3098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146050</xdr:rowOff>
    </xdr:to>
    <xdr:cxnSp macro="">
      <xdr:nvCxnSpPr>
        <xdr:cNvPr id="380" name="直線コネクタ 379"/>
        <xdr:cNvCxnSpPr/>
      </xdr:nvCxnSpPr>
      <xdr:spPr>
        <a:xfrm flipV="1">
          <a:off x="2209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xdr:rowOff>
    </xdr:to>
    <xdr:cxnSp macro="">
      <xdr:nvCxnSpPr>
        <xdr:cNvPr id="383" name="直線コネクタ 382"/>
        <xdr:cNvCxnSpPr/>
      </xdr:nvCxnSpPr>
      <xdr:spPr>
        <a:xfrm flipV="1">
          <a:off x="1320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3" name="楕円 392"/>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4"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5" name="楕円 394"/>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6" name="テキスト ボックス 395"/>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7" name="楕円 396"/>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8" name="テキスト ボックス 397"/>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9" name="楕円 398"/>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0" name="テキスト ボックス 399"/>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401" name="楕円 400"/>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2" name="テキスト ボックス 401"/>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普通交付税等の増加により経常一般財源等が増加した影響により、前年度に比べ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しかし、会計年度任用職員制度開始に伴う人件費や、介護、後期高齢者医療に係る経費が増加したことにより経常経費は増加しているため、事業見直し等の行財政改革の推進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19558</xdr:rowOff>
    </xdr:to>
    <xdr:cxnSp macro="">
      <xdr:nvCxnSpPr>
        <xdr:cNvPr id="433" name="直線コネクタ 432"/>
        <xdr:cNvCxnSpPr/>
      </xdr:nvCxnSpPr>
      <xdr:spPr>
        <a:xfrm flipV="1">
          <a:off x="15671800" y="135092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79</xdr:row>
      <xdr:rowOff>19558</xdr:rowOff>
    </xdr:to>
    <xdr:cxnSp macro="">
      <xdr:nvCxnSpPr>
        <xdr:cNvPr id="436" name="直線コネクタ 435"/>
        <xdr:cNvCxnSpPr/>
      </xdr:nvCxnSpPr>
      <xdr:spPr>
        <a:xfrm>
          <a:off x="14782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76708</xdr:rowOff>
    </xdr:to>
    <xdr:cxnSp macro="">
      <xdr:nvCxnSpPr>
        <xdr:cNvPr id="439" name="直線コネクタ 438"/>
        <xdr:cNvCxnSpPr/>
      </xdr:nvCxnSpPr>
      <xdr:spPr>
        <a:xfrm>
          <a:off x="13893800" y="133126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110998</xdr:rowOff>
    </xdr:to>
    <xdr:cxnSp macro="">
      <xdr:nvCxnSpPr>
        <xdr:cNvPr id="442" name="直線コネクタ 441"/>
        <xdr:cNvCxnSpPr/>
      </xdr:nvCxnSpPr>
      <xdr:spPr>
        <a:xfrm>
          <a:off x="13004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52" name="楕円 451"/>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3"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4" name="楕円 453"/>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5" name="テキスト ボックス 454"/>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6" name="楕円 455"/>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7" name="テキスト ボックス 456"/>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8" name="楕円 457"/>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9" name="テキスト ボックス 458"/>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97505</xdr:rowOff>
    </xdr:from>
    <xdr:to>
      <xdr:col>29</xdr:col>
      <xdr:colOff>127000</xdr:colOff>
      <xdr:row>17</xdr:row>
      <xdr:rowOff>73306</xdr:rowOff>
    </xdr:to>
    <xdr:cxnSp macro="">
      <xdr:nvCxnSpPr>
        <xdr:cNvPr id="52" name="直線コネクタ 51"/>
        <xdr:cNvCxnSpPr/>
      </xdr:nvCxnSpPr>
      <xdr:spPr bwMode="auto">
        <a:xfrm flipV="1">
          <a:off x="5003800" y="2888330"/>
          <a:ext cx="647700" cy="14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31342</xdr:rowOff>
    </xdr:from>
    <xdr:to>
      <xdr:col>26</xdr:col>
      <xdr:colOff>50800</xdr:colOff>
      <xdr:row>17</xdr:row>
      <xdr:rowOff>73306</xdr:rowOff>
    </xdr:to>
    <xdr:cxnSp macro="">
      <xdr:nvCxnSpPr>
        <xdr:cNvPr id="55" name="直線コネクタ 54"/>
        <xdr:cNvCxnSpPr/>
      </xdr:nvCxnSpPr>
      <xdr:spPr bwMode="auto">
        <a:xfrm>
          <a:off x="4305300" y="2993617"/>
          <a:ext cx="6985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31342</xdr:rowOff>
    </xdr:from>
    <xdr:to>
      <xdr:col>22</xdr:col>
      <xdr:colOff>114300</xdr:colOff>
      <xdr:row>17</xdr:row>
      <xdr:rowOff>37187</xdr:rowOff>
    </xdr:to>
    <xdr:cxnSp macro="">
      <xdr:nvCxnSpPr>
        <xdr:cNvPr id="58" name="直線コネクタ 57"/>
        <xdr:cNvCxnSpPr/>
      </xdr:nvCxnSpPr>
      <xdr:spPr bwMode="auto">
        <a:xfrm flipV="1">
          <a:off x="3606800" y="299361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37187</xdr:rowOff>
    </xdr:from>
    <xdr:to>
      <xdr:col>18</xdr:col>
      <xdr:colOff>177800</xdr:colOff>
      <xdr:row>17</xdr:row>
      <xdr:rowOff>64015</xdr:rowOff>
    </xdr:to>
    <xdr:cxnSp macro="">
      <xdr:nvCxnSpPr>
        <xdr:cNvPr id="61" name="直線コネクタ 60"/>
        <xdr:cNvCxnSpPr/>
      </xdr:nvCxnSpPr>
      <xdr:spPr bwMode="auto">
        <a:xfrm flipV="1">
          <a:off x="29083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46705</xdr:rowOff>
    </xdr:from>
    <xdr:to>
      <xdr:col>29</xdr:col>
      <xdr:colOff>177800</xdr:colOff>
      <xdr:row>16</xdr:row>
      <xdr:rowOff>148305</xdr:rowOff>
    </xdr:to>
    <xdr:sp macro="" textlink="">
      <xdr:nvSpPr>
        <xdr:cNvPr id="71" name="楕円 70"/>
        <xdr:cNvSpPr/>
      </xdr:nvSpPr>
      <xdr:spPr bwMode="auto">
        <a:xfrm>
          <a:off x="5600700" y="283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18782</xdr:rowOff>
    </xdr:from>
    <xdr:ext cx="762000" cy="259045"/>
    <xdr:sp macro="" textlink="">
      <xdr:nvSpPr>
        <xdr:cNvPr id="72" name="人口1人当たり決算額の推移該当値テキスト130"/>
        <xdr:cNvSpPr txBox="1"/>
      </xdr:nvSpPr>
      <xdr:spPr>
        <a:xfrm>
          <a:off x="5740400" y="28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22506</xdr:rowOff>
    </xdr:from>
    <xdr:to>
      <xdr:col>26</xdr:col>
      <xdr:colOff>101600</xdr:colOff>
      <xdr:row>17</xdr:row>
      <xdr:rowOff>124106</xdr:rowOff>
    </xdr:to>
    <xdr:sp macro="" textlink="">
      <xdr:nvSpPr>
        <xdr:cNvPr id="73" name="楕円 72"/>
        <xdr:cNvSpPr/>
      </xdr:nvSpPr>
      <xdr:spPr bwMode="auto">
        <a:xfrm>
          <a:off x="4953000" y="298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108883</xdr:rowOff>
    </xdr:from>
    <xdr:ext cx="736600" cy="259045"/>
    <xdr:sp macro="" textlink="">
      <xdr:nvSpPr>
        <xdr:cNvPr id="74" name="テキスト ボックス 73"/>
        <xdr:cNvSpPr txBox="1"/>
      </xdr:nvSpPr>
      <xdr:spPr>
        <a:xfrm>
          <a:off x="4622800" y="307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151992</xdr:rowOff>
    </xdr:from>
    <xdr:to>
      <xdr:col>22</xdr:col>
      <xdr:colOff>165100</xdr:colOff>
      <xdr:row>17</xdr:row>
      <xdr:rowOff>82142</xdr:rowOff>
    </xdr:to>
    <xdr:sp macro="" textlink="">
      <xdr:nvSpPr>
        <xdr:cNvPr id="75" name="楕円 74"/>
        <xdr:cNvSpPr/>
      </xdr:nvSpPr>
      <xdr:spPr bwMode="auto">
        <a:xfrm>
          <a:off x="42545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66919</xdr:rowOff>
    </xdr:from>
    <xdr:ext cx="762000" cy="259045"/>
    <xdr:sp macro="" textlink="">
      <xdr:nvSpPr>
        <xdr:cNvPr id="76" name="テキスト ボックス 75"/>
        <xdr:cNvSpPr txBox="1"/>
      </xdr:nvSpPr>
      <xdr:spPr>
        <a:xfrm>
          <a:off x="3924300" y="302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157837</xdr:rowOff>
    </xdr:from>
    <xdr:to>
      <xdr:col>19</xdr:col>
      <xdr:colOff>38100</xdr:colOff>
      <xdr:row>17</xdr:row>
      <xdr:rowOff>87987</xdr:rowOff>
    </xdr:to>
    <xdr:sp macro="" textlink="">
      <xdr:nvSpPr>
        <xdr:cNvPr id="77" name="楕円 76"/>
        <xdr:cNvSpPr/>
      </xdr:nvSpPr>
      <xdr:spPr bwMode="auto">
        <a:xfrm>
          <a:off x="35560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72764</xdr:rowOff>
    </xdr:from>
    <xdr:ext cx="762000" cy="259045"/>
    <xdr:sp macro="" textlink="">
      <xdr:nvSpPr>
        <xdr:cNvPr id="78" name="テキスト ボックス 77"/>
        <xdr:cNvSpPr txBox="1"/>
      </xdr:nvSpPr>
      <xdr:spPr>
        <a:xfrm>
          <a:off x="3225800" y="3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13215</xdr:rowOff>
    </xdr:from>
    <xdr:to>
      <xdr:col>15</xdr:col>
      <xdr:colOff>101600</xdr:colOff>
      <xdr:row>17</xdr:row>
      <xdr:rowOff>114815</xdr:rowOff>
    </xdr:to>
    <xdr:sp macro="" textlink="">
      <xdr:nvSpPr>
        <xdr:cNvPr id="79" name="楕円 78"/>
        <xdr:cNvSpPr/>
      </xdr:nvSpPr>
      <xdr:spPr bwMode="auto">
        <a:xfrm>
          <a:off x="28575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99592</xdr:rowOff>
    </xdr:from>
    <xdr:ext cx="762000" cy="259045"/>
    <xdr:sp macro="" textlink="">
      <xdr:nvSpPr>
        <xdr:cNvPr id="80" name="テキスト ボックス 79"/>
        <xdr:cNvSpPr txBox="1"/>
      </xdr:nvSpPr>
      <xdr:spPr>
        <a:xfrm>
          <a:off x="25273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86652</xdr:rowOff>
    </xdr:from>
    <xdr:to>
      <xdr:col>29</xdr:col>
      <xdr:colOff>127000</xdr:colOff>
      <xdr:row>37</xdr:row>
      <xdr:rowOff>90332</xdr:rowOff>
    </xdr:to>
    <xdr:cxnSp macro="">
      <xdr:nvCxnSpPr>
        <xdr:cNvPr id="112" name="直線コネクタ 111"/>
        <xdr:cNvCxnSpPr/>
      </xdr:nvCxnSpPr>
      <xdr:spPr bwMode="auto">
        <a:xfrm flipV="1">
          <a:off x="5003800" y="7211352"/>
          <a:ext cx="647700" cy="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86447</xdr:rowOff>
    </xdr:from>
    <xdr:to>
      <xdr:col>26</xdr:col>
      <xdr:colOff>50800</xdr:colOff>
      <xdr:row>37</xdr:row>
      <xdr:rowOff>90332</xdr:rowOff>
    </xdr:to>
    <xdr:cxnSp macro="">
      <xdr:nvCxnSpPr>
        <xdr:cNvPr id="115" name="直線コネクタ 114"/>
        <xdr:cNvCxnSpPr/>
      </xdr:nvCxnSpPr>
      <xdr:spPr bwMode="auto">
        <a:xfrm>
          <a:off x="4305300" y="7211147"/>
          <a:ext cx="698500" cy="3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62398</xdr:rowOff>
    </xdr:from>
    <xdr:to>
      <xdr:col>22</xdr:col>
      <xdr:colOff>114300</xdr:colOff>
      <xdr:row>37</xdr:row>
      <xdr:rowOff>86447</xdr:rowOff>
    </xdr:to>
    <xdr:cxnSp macro="">
      <xdr:nvCxnSpPr>
        <xdr:cNvPr id="118" name="直線コネクタ 117"/>
        <xdr:cNvCxnSpPr/>
      </xdr:nvCxnSpPr>
      <xdr:spPr bwMode="auto">
        <a:xfrm>
          <a:off x="3606800" y="7187098"/>
          <a:ext cx="698500" cy="2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33845</xdr:rowOff>
    </xdr:from>
    <xdr:to>
      <xdr:col>18</xdr:col>
      <xdr:colOff>177800</xdr:colOff>
      <xdr:row>37</xdr:row>
      <xdr:rowOff>62398</xdr:rowOff>
    </xdr:to>
    <xdr:cxnSp macro="">
      <xdr:nvCxnSpPr>
        <xdr:cNvPr id="121" name="直線コネクタ 120"/>
        <xdr:cNvCxnSpPr/>
      </xdr:nvCxnSpPr>
      <xdr:spPr bwMode="auto">
        <a:xfrm>
          <a:off x="2908300" y="7158545"/>
          <a:ext cx="698500" cy="28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35852</xdr:rowOff>
    </xdr:from>
    <xdr:to>
      <xdr:col>29</xdr:col>
      <xdr:colOff>177800</xdr:colOff>
      <xdr:row>37</xdr:row>
      <xdr:rowOff>137452</xdr:rowOff>
    </xdr:to>
    <xdr:sp macro="" textlink="">
      <xdr:nvSpPr>
        <xdr:cNvPr id="131" name="楕円 130"/>
        <xdr:cNvSpPr/>
      </xdr:nvSpPr>
      <xdr:spPr bwMode="auto">
        <a:xfrm>
          <a:off x="56007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7929</xdr:rowOff>
    </xdr:from>
    <xdr:ext cx="762000" cy="259045"/>
    <xdr:sp macro="" textlink="">
      <xdr:nvSpPr>
        <xdr:cNvPr id="132" name="人口1人当たり決算額の推移該当値テキスト445"/>
        <xdr:cNvSpPr txBox="1"/>
      </xdr:nvSpPr>
      <xdr:spPr>
        <a:xfrm>
          <a:off x="5740400" y="71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39532</xdr:rowOff>
    </xdr:from>
    <xdr:to>
      <xdr:col>26</xdr:col>
      <xdr:colOff>101600</xdr:colOff>
      <xdr:row>37</xdr:row>
      <xdr:rowOff>141132</xdr:rowOff>
    </xdr:to>
    <xdr:sp macro="" textlink="">
      <xdr:nvSpPr>
        <xdr:cNvPr id="133" name="楕円 132"/>
        <xdr:cNvSpPr/>
      </xdr:nvSpPr>
      <xdr:spPr bwMode="auto">
        <a:xfrm>
          <a:off x="4953000" y="716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125909</xdr:rowOff>
    </xdr:from>
    <xdr:ext cx="736600" cy="259045"/>
    <xdr:sp macro="" textlink="">
      <xdr:nvSpPr>
        <xdr:cNvPr id="134" name="テキスト ボックス 133"/>
        <xdr:cNvSpPr txBox="1"/>
      </xdr:nvSpPr>
      <xdr:spPr>
        <a:xfrm>
          <a:off x="4622800" y="725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35647</xdr:rowOff>
    </xdr:from>
    <xdr:to>
      <xdr:col>22</xdr:col>
      <xdr:colOff>165100</xdr:colOff>
      <xdr:row>37</xdr:row>
      <xdr:rowOff>137247</xdr:rowOff>
    </xdr:to>
    <xdr:sp macro="" textlink="">
      <xdr:nvSpPr>
        <xdr:cNvPr id="135" name="楕円 134"/>
        <xdr:cNvSpPr/>
      </xdr:nvSpPr>
      <xdr:spPr bwMode="auto">
        <a:xfrm>
          <a:off x="4254500" y="716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122024</xdr:rowOff>
    </xdr:from>
    <xdr:ext cx="762000" cy="259045"/>
    <xdr:sp macro="" textlink="">
      <xdr:nvSpPr>
        <xdr:cNvPr id="136" name="テキスト ボックス 135"/>
        <xdr:cNvSpPr txBox="1"/>
      </xdr:nvSpPr>
      <xdr:spPr>
        <a:xfrm>
          <a:off x="3924300" y="724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11598</xdr:rowOff>
    </xdr:from>
    <xdr:to>
      <xdr:col>19</xdr:col>
      <xdr:colOff>38100</xdr:colOff>
      <xdr:row>37</xdr:row>
      <xdr:rowOff>113198</xdr:rowOff>
    </xdr:to>
    <xdr:sp macro="" textlink="">
      <xdr:nvSpPr>
        <xdr:cNvPr id="137" name="楕円 136"/>
        <xdr:cNvSpPr/>
      </xdr:nvSpPr>
      <xdr:spPr bwMode="auto">
        <a:xfrm>
          <a:off x="3556000" y="71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97975</xdr:rowOff>
    </xdr:from>
    <xdr:ext cx="762000" cy="259045"/>
    <xdr:sp macro="" textlink="">
      <xdr:nvSpPr>
        <xdr:cNvPr id="138" name="テキスト ボックス 137"/>
        <xdr:cNvSpPr txBox="1"/>
      </xdr:nvSpPr>
      <xdr:spPr>
        <a:xfrm>
          <a:off x="3225800" y="72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154495</xdr:rowOff>
    </xdr:from>
    <xdr:to>
      <xdr:col>15</xdr:col>
      <xdr:colOff>101600</xdr:colOff>
      <xdr:row>37</xdr:row>
      <xdr:rowOff>84645</xdr:rowOff>
    </xdr:to>
    <xdr:sp macro="" textlink="">
      <xdr:nvSpPr>
        <xdr:cNvPr id="139" name="楕円 138"/>
        <xdr:cNvSpPr/>
      </xdr:nvSpPr>
      <xdr:spPr bwMode="auto">
        <a:xfrm>
          <a:off x="28575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69422</xdr:rowOff>
    </xdr:from>
    <xdr:ext cx="762000" cy="259045"/>
    <xdr:sp macro="" textlink="">
      <xdr:nvSpPr>
        <xdr:cNvPr id="140" name="テキスト ボックス 139"/>
        <xdr:cNvSpPr txBox="1"/>
      </xdr:nvSpPr>
      <xdr:spPr>
        <a:xfrm>
          <a:off x="2527300" y="719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58384</xdr:rowOff>
    </xdr:from>
    <xdr:to>
      <xdr:col>24</xdr:col>
      <xdr:colOff>63500</xdr:colOff>
      <xdr:row>38</xdr:row>
      <xdr:rowOff>4304</xdr:rowOff>
    </xdr:to>
    <xdr:cxnSp macro="">
      <xdr:nvCxnSpPr>
        <xdr:cNvPr id="63" name="直線コネクタ 62"/>
        <xdr:cNvCxnSpPr/>
      </xdr:nvCxnSpPr>
      <xdr:spPr>
        <a:xfrm flipV="1">
          <a:off x="3797300" y="6230584"/>
          <a:ext cx="838200" cy="2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2589</xdr:rowOff>
    </xdr:from>
    <xdr:to>
      <xdr:col>19</xdr:col>
      <xdr:colOff>177800</xdr:colOff>
      <xdr:row>38</xdr:row>
      <xdr:rowOff>4304</xdr:rowOff>
    </xdr:to>
    <xdr:cxnSp macro="">
      <xdr:nvCxnSpPr>
        <xdr:cNvPr id="66" name="直線コネクタ 65"/>
        <xdr:cNvCxnSpPr/>
      </xdr:nvCxnSpPr>
      <xdr:spPr>
        <a:xfrm>
          <a:off x="2908300" y="65176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162544</xdr:rowOff>
    </xdr:from>
    <xdr:to>
      <xdr:col>15</xdr:col>
      <xdr:colOff>50800</xdr:colOff>
      <xdr:row>38</xdr:row>
      <xdr:rowOff>2589</xdr:rowOff>
    </xdr:to>
    <xdr:cxnSp macro="">
      <xdr:nvCxnSpPr>
        <xdr:cNvPr id="69" name="直線コネクタ 68"/>
        <xdr:cNvCxnSpPr/>
      </xdr:nvCxnSpPr>
      <xdr:spPr>
        <a:xfrm>
          <a:off x="2019300" y="650619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162544</xdr:rowOff>
    </xdr:from>
    <xdr:to>
      <xdr:col>10</xdr:col>
      <xdr:colOff>114300</xdr:colOff>
      <xdr:row>38</xdr:row>
      <xdr:rowOff>15994</xdr:rowOff>
    </xdr:to>
    <xdr:cxnSp macro="">
      <xdr:nvCxnSpPr>
        <xdr:cNvPr id="72" name="直線コネクタ 71"/>
        <xdr:cNvCxnSpPr/>
      </xdr:nvCxnSpPr>
      <xdr:spPr>
        <a:xfrm flipV="1">
          <a:off x="1130300" y="6506194"/>
          <a:ext cx="889000" cy="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7584</xdr:rowOff>
    </xdr:from>
    <xdr:to>
      <xdr:col>24</xdr:col>
      <xdr:colOff>114300</xdr:colOff>
      <xdr:row>36</xdr:row>
      <xdr:rowOff>109184</xdr:rowOff>
    </xdr:to>
    <xdr:sp macro="" textlink="">
      <xdr:nvSpPr>
        <xdr:cNvPr id="82" name="楕円 81"/>
        <xdr:cNvSpPr/>
      </xdr:nvSpPr>
      <xdr:spPr>
        <a:xfrm>
          <a:off x="45847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157461</xdr:rowOff>
    </xdr:from>
    <xdr:ext cx="534377" cy="259045"/>
    <xdr:sp macro="" textlink="">
      <xdr:nvSpPr>
        <xdr:cNvPr id="83" name="人件費該当値テキスト"/>
        <xdr:cNvSpPr txBox="1"/>
      </xdr:nvSpPr>
      <xdr:spPr>
        <a:xfrm>
          <a:off x="4686300" y="61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124954</xdr:rowOff>
    </xdr:from>
    <xdr:to>
      <xdr:col>20</xdr:col>
      <xdr:colOff>38100</xdr:colOff>
      <xdr:row>38</xdr:row>
      <xdr:rowOff>55104</xdr:rowOff>
    </xdr:to>
    <xdr:sp macro="" textlink="">
      <xdr:nvSpPr>
        <xdr:cNvPr id="84" name="楕円 83"/>
        <xdr:cNvSpPr/>
      </xdr:nvSpPr>
      <xdr:spPr>
        <a:xfrm>
          <a:off x="3746500" y="6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46231</xdr:rowOff>
    </xdr:from>
    <xdr:ext cx="534377" cy="259045"/>
    <xdr:sp macro="" textlink="">
      <xdr:nvSpPr>
        <xdr:cNvPr id="85" name="テキスト ボックス 84"/>
        <xdr:cNvSpPr txBox="1"/>
      </xdr:nvSpPr>
      <xdr:spPr>
        <a:xfrm>
          <a:off x="3530111" y="65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123239</xdr:rowOff>
    </xdr:from>
    <xdr:to>
      <xdr:col>15</xdr:col>
      <xdr:colOff>101600</xdr:colOff>
      <xdr:row>38</xdr:row>
      <xdr:rowOff>53389</xdr:rowOff>
    </xdr:to>
    <xdr:sp macro="" textlink="">
      <xdr:nvSpPr>
        <xdr:cNvPr id="86" name="楕円 85"/>
        <xdr:cNvSpPr/>
      </xdr:nvSpPr>
      <xdr:spPr>
        <a:xfrm>
          <a:off x="2857500" y="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44516</xdr:rowOff>
    </xdr:from>
    <xdr:ext cx="534377" cy="259045"/>
    <xdr:sp macro="" textlink="">
      <xdr:nvSpPr>
        <xdr:cNvPr id="87" name="テキスト ボックス 86"/>
        <xdr:cNvSpPr txBox="1"/>
      </xdr:nvSpPr>
      <xdr:spPr>
        <a:xfrm>
          <a:off x="2641111" y="65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111744</xdr:rowOff>
    </xdr:from>
    <xdr:to>
      <xdr:col>10</xdr:col>
      <xdr:colOff>165100</xdr:colOff>
      <xdr:row>38</xdr:row>
      <xdr:rowOff>41894</xdr:rowOff>
    </xdr:to>
    <xdr:sp macro="" textlink="">
      <xdr:nvSpPr>
        <xdr:cNvPr id="88" name="楕円 87"/>
        <xdr:cNvSpPr/>
      </xdr:nvSpPr>
      <xdr:spPr>
        <a:xfrm>
          <a:off x="1968500" y="6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33021</xdr:rowOff>
    </xdr:from>
    <xdr:ext cx="534377" cy="259045"/>
    <xdr:sp macro="" textlink="">
      <xdr:nvSpPr>
        <xdr:cNvPr id="89" name="テキスト ボックス 88"/>
        <xdr:cNvSpPr txBox="1"/>
      </xdr:nvSpPr>
      <xdr:spPr>
        <a:xfrm>
          <a:off x="1752111" y="65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136645</xdr:rowOff>
    </xdr:from>
    <xdr:to>
      <xdr:col>6</xdr:col>
      <xdr:colOff>38100</xdr:colOff>
      <xdr:row>38</xdr:row>
      <xdr:rowOff>66794</xdr:rowOff>
    </xdr:to>
    <xdr:sp macro="" textlink="">
      <xdr:nvSpPr>
        <xdr:cNvPr id="90" name="楕円 89"/>
        <xdr:cNvSpPr/>
      </xdr:nvSpPr>
      <xdr:spPr>
        <a:xfrm>
          <a:off x="1079500" y="64802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57921</xdr:rowOff>
    </xdr:from>
    <xdr:ext cx="534377" cy="259045"/>
    <xdr:sp macro="" textlink="">
      <xdr:nvSpPr>
        <xdr:cNvPr id="91" name="テキスト ボックス 90"/>
        <xdr:cNvSpPr txBox="1"/>
      </xdr:nvSpPr>
      <xdr:spPr>
        <a:xfrm>
          <a:off x="863111" y="65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24899</xdr:rowOff>
    </xdr:from>
    <xdr:to>
      <xdr:col>24</xdr:col>
      <xdr:colOff>63500</xdr:colOff>
      <xdr:row>58</xdr:row>
      <xdr:rowOff>34098</xdr:rowOff>
    </xdr:to>
    <xdr:cxnSp macro="">
      <xdr:nvCxnSpPr>
        <xdr:cNvPr id="123" name="直線コネクタ 122"/>
        <xdr:cNvCxnSpPr/>
      </xdr:nvCxnSpPr>
      <xdr:spPr>
        <a:xfrm>
          <a:off x="3797300" y="9968999"/>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24899</xdr:rowOff>
    </xdr:from>
    <xdr:to>
      <xdr:col>19</xdr:col>
      <xdr:colOff>177800</xdr:colOff>
      <xdr:row>58</xdr:row>
      <xdr:rowOff>46039</xdr:rowOff>
    </xdr:to>
    <xdr:cxnSp macro="">
      <xdr:nvCxnSpPr>
        <xdr:cNvPr id="126" name="直線コネクタ 125"/>
        <xdr:cNvCxnSpPr/>
      </xdr:nvCxnSpPr>
      <xdr:spPr>
        <a:xfrm flipV="1">
          <a:off x="2908300" y="996899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44385</xdr:rowOff>
    </xdr:from>
    <xdr:to>
      <xdr:col>15</xdr:col>
      <xdr:colOff>50800</xdr:colOff>
      <xdr:row>58</xdr:row>
      <xdr:rowOff>46039</xdr:rowOff>
    </xdr:to>
    <xdr:cxnSp macro="">
      <xdr:nvCxnSpPr>
        <xdr:cNvPr id="129" name="直線コネクタ 128"/>
        <xdr:cNvCxnSpPr/>
      </xdr:nvCxnSpPr>
      <xdr:spPr>
        <a:xfrm>
          <a:off x="2019300" y="998848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34337</xdr:rowOff>
    </xdr:from>
    <xdr:to>
      <xdr:col>10</xdr:col>
      <xdr:colOff>114300</xdr:colOff>
      <xdr:row>58</xdr:row>
      <xdr:rowOff>44385</xdr:rowOff>
    </xdr:to>
    <xdr:cxnSp macro="">
      <xdr:nvCxnSpPr>
        <xdr:cNvPr id="132" name="直線コネクタ 131"/>
        <xdr:cNvCxnSpPr/>
      </xdr:nvCxnSpPr>
      <xdr:spPr>
        <a:xfrm>
          <a:off x="1130300" y="9978437"/>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154748</xdr:rowOff>
    </xdr:from>
    <xdr:to>
      <xdr:col>24</xdr:col>
      <xdr:colOff>114300</xdr:colOff>
      <xdr:row>58</xdr:row>
      <xdr:rowOff>84898</xdr:rowOff>
    </xdr:to>
    <xdr:sp macro="" textlink="">
      <xdr:nvSpPr>
        <xdr:cNvPr id="142" name="楕円 141"/>
        <xdr:cNvSpPr/>
      </xdr:nvSpPr>
      <xdr:spPr>
        <a:xfrm>
          <a:off x="4584700" y="99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69675</xdr:rowOff>
    </xdr:from>
    <xdr:ext cx="534377" cy="259045"/>
    <xdr:sp macro="" textlink="">
      <xdr:nvSpPr>
        <xdr:cNvPr id="143" name="物件費該当値テキスト"/>
        <xdr:cNvSpPr txBox="1"/>
      </xdr:nvSpPr>
      <xdr:spPr>
        <a:xfrm>
          <a:off x="4686300" y="98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145549</xdr:rowOff>
    </xdr:from>
    <xdr:to>
      <xdr:col>20</xdr:col>
      <xdr:colOff>38100</xdr:colOff>
      <xdr:row>58</xdr:row>
      <xdr:rowOff>75699</xdr:rowOff>
    </xdr:to>
    <xdr:sp macro="" textlink="">
      <xdr:nvSpPr>
        <xdr:cNvPr id="144" name="楕円 143"/>
        <xdr:cNvSpPr/>
      </xdr:nvSpPr>
      <xdr:spPr>
        <a:xfrm>
          <a:off x="3746500" y="99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66826</xdr:rowOff>
    </xdr:from>
    <xdr:ext cx="534377" cy="259045"/>
    <xdr:sp macro="" textlink="">
      <xdr:nvSpPr>
        <xdr:cNvPr id="145" name="テキスト ボックス 144"/>
        <xdr:cNvSpPr txBox="1"/>
      </xdr:nvSpPr>
      <xdr:spPr>
        <a:xfrm>
          <a:off x="3530111" y="10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166689</xdr:rowOff>
    </xdr:from>
    <xdr:to>
      <xdr:col>15</xdr:col>
      <xdr:colOff>101600</xdr:colOff>
      <xdr:row>58</xdr:row>
      <xdr:rowOff>96839</xdr:rowOff>
    </xdr:to>
    <xdr:sp macro="" textlink="">
      <xdr:nvSpPr>
        <xdr:cNvPr id="146" name="楕円 145"/>
        <xdr:cNvSpPr/>
      </xdr:nvSpPr>
      <xdr:spPr>
        <a:xfrm>
          <a:off x="2857500" y="9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87966</xdr:rowOff>
    </xdr:from>
    <xdr:ext cx="534377" cy="259045"/>
    <xdr:sp macro="" textlink="">
      <xdr:nvSpPr>
        <xdr:cNvPr id="147" name="テキスト ボックス 146"/>
        <xdr:cNvSpPr txBox="1"/>
      </xdr:nvSpPr>
      <xdr:spPr>
        <a:xfrm>
          <a:off x="2641111" y="10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165035</xdr:rowOff>
    </xdr:from>
    <xdr:to>
      <xdr:col>10</xdr:col>
      <xdr:colOff>165100</xdr:colOff>
      <xdr:row>58</xdr:row>
      <xdr:rowOff>95185</xdr:rowOff>
    </xdr:to>
    <xdr:sp macro="" textlink="">
      <xdr:nvSpPr>
        <xdr:cNvPr id="148" name="楕円 147"/>
        <xdr:cNvSpPr/>
      </xdr:nvSpPr>
      <xdr:spPr>
        <a:xfrm>
          <a:off x="1968500" y="9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86312</xdr:rowOff>
    </xdr:from>
    <xdr:ext cx="534377" cy="259045"/>
    <xdr:sp macro="" textlink="">
      <xdr:nvSpPr>
        <xdr:cNvPr id="149" name="テキスト ボックス 148"/>
        <xdr:cNvSpPr txBox="1"/>
      </xdr:nvSpPr>
      <xdr:spPr>
        <a:xfrm>
          <a:off x="1752111" y="10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154987</xdr:rowOff>
    </xdr:from>
    <xdr:to>
      <xdr:col>6</xdr:col>
      <xdr:colOff>38100</xdr:colOff>
      <xdr:row>58</xdr:row>
      <xdr:rowOff>85137</xdr:rowOff>
    </xdr:to>
    <xdr:sp macro="" textlink="">
      <xdr:nvSpPr>
        <xdr:cNvPr id="150" name="楕円 149"/>
        <xdr:cNvSpPr/>
      </xdr:nvSpPr>
      <xdr:spPr>
        <a:xfrm>
          <a:off x="1079500" y="9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76264</xdr:rowOff>
    </xdr:from>
    <xdr:ext cx="534377" cy="259045"/>
    <xdr:sp macro="" textlink="">
      <xdr:nvSpPr>
        <xdr:cNvPr id="151" name="テキスト ボックス 150"/>
        <xdr:cNvSpPr txBox="1"/>
      </xdr:nvSpPr>
      <xdr:spPr>
        <a:xfrm>
          <a:off x="863111" y="100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169898</xdr:rowOff>
    </xdr:from>
    <xdr:to>
      <xdr:col>24</xdr:col>
      <xdr:colOff>63500</xdr:colOff>
      <xdr:row>78</xdr:row>
      <xdr:rowOff>14221</xdr:rowOff>
    </xdr:to>
    <xdr:cxnSp macro="">
      <xdr:nvCxnSpPr>
        <xdr:cNvPr id="178" name="直線コネクタ 177"/>
        <xdr:cNvCxnSpPr/>
      </xdr:nvCxnSpPr>
      <xdr:spPr>
        <a:xfrm>
          <a:off x="3797300" y="13371548"/>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169898</xdr:rowOff>
    </xdr:from>
    <xdr:to>
      <xdr:col>19</xdr:col>
      <xdr:colOff>177800</xdr:colOff>
      <xdr:row>78</xdr:row>
      <xdr:rowOff>7660</xdr:rowOff>
    </xdr:to>
    <xdr:cxnSp macro="">
      <xdr:nvCxnSpPr>
        <xdr:cNvPr id="181" name="直線コネクタ 180"/>
        <xdr:cNvCxnSpPr/>
      </xdr:nvCxnSpPr>
      <xdr:spPr>
        <a:xfrm flipV="1">
          <a:off x="2908300" y="1337154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7660</xdr:rowOff>
    </xdr:from>
    <xdr:to>
      <xdr:col>15</xdr:col>
      <xdr:colOff>50800</xdr:colOff>
      <xdr:row>78</xdr:row>
      <xdr:rowOff>81248</xdr:rowOff>
    </xdr:to>
    <xdr:cxnSp macro="">
      <xdr:nvCxnSpPr>
        <xdr:cNvPr id="184" name="直線コネクタ 183"/>
        <xdr:cNvCxnSpPr/>
      </xdr:nvCxnSpPr>
      <xdr:spPr>
        <a:xfrm flipV="1">
          <a:off x="2019300" y="13380760"/>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80493</xdr:rowOff>
    </xdr:from>
    <xdr:to>
      <xdr:col>10</xdr:col>
      <xdr:colOff>114300</xdr:colOff>
      <xdr:row>78</xdr:row>
      <xdr:rowOff>81248</xdr:rowOff>
    </xdr:to>
    <xdr:cxnSp macro="">
      <xdr:nvCxnSpPr>
        <xdr:cNvPr id="187" name="直線コネクタ 186"/>
        <xdr:cNvCxnSpPr/>
      </xdr:nvCxnSpPr>
      <xdr:spPr>
        <a:xfrm>
          <a:off x="1130300" y="1345359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134871</xdr:rowOff>
    </xdr:from>
    <xdr:to>
      <xdr:col>24</xdr:col>
      <xdr:colOff>114300</xdr:colOff>
      <xdr:row>78</xdr:row>
      <xdr:rowOff>65021</xdr:rowOff>
    </xdr:to>
    <xdr:sp macro="" textlink="">
      <xdr:nvSpPr>
        <xdr:cNvPr id="197" name="楕円 196"/>
        <xdr:cNvSpPr/>
      </xdr:nvSpPr>
      <xdr:spPr>
        <a:xfrm>
          <a:off x="45847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119098</xdr:rowOff>
    </xdr:from>
    <xdr:to>
      <xdr:col>20</xdr:col>
      <xdr:colOff>38100</xdr:colOff>
      <xdr:row>78</xdr:row>
      <xdr:rowOff>49248</xdr:rowOff>
    </xdr:to>
    <xdr:sp macro="" textlink="">
      <xdr:nvSpPr>
        <xdr:cNvPr id="199" name="楕円 198"/>
        <xdr:cNvSpPr/>
      </xdr:nvSpPr>
      <xdr:spPr>
        <a:xfrm>
          <a:off x="37465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65775</xdr:rowOff>
    </xdr:from>
    <xdr:ext cx="469744" cy="259045"/>
    <xdr:sp macro="" textlink="">
      <xdr:nvSpPr>
        <xdr:cNvPr id="200" name="テキスト ボックス 199"/>
        <xdr:cNvSpPr txBox="1"/>
      </xdr:nvSpPr>
      <xdr:spPr>
        <a:xfrm>
          <a:off x="3562428" y="130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128310</xdr:rowOff>
    </xdr:from>
    <xdr:to>
      <xdr:col>15</xdr:col>
      <xdr:colOff>101600</xdr:colOff>
      <xdr:row>78</xdr:row>
      <xdr:rowOff>58460</xdr:rowOff>
    </xdr:to>
    <xdr:sp macro="" textlink="">
      <xdr:nvSpPr>
        <xdr:cNvPr id="201" name="楕円 200"/>
        <xdr:cNvSpPr/>
      </xdr:nvSpPr>
      <xdr:spPr>
        <a:xfrm>
          <a:off x="2857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74987</xdr:rowOff>
    </xdr:from>
    <xdr:ext cx="469744" cy="259045"/>
    <xdr:sp macro="" textlink="">
      <xdr:nvSpPr>
        <xdr:cNvPr id="202" name="テキスト ボックス 201"/>
        <xdr:cNvSpPr txBox="1"/>
      </xdr:nvSpPr>
      <xdr:spPr>
        <a:xfrm>
          <a:off x="2673428" y="131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30448</xdr:rowOff>
    </xdr:from>
    <xdr:to>
      <xdr:col>10</xdr:col>
      <xdr:colOff>165100</xdr:colOff>
      <xdr:row>78</xdr:row>
      <xdr:rowOff>132048</xdr:rowOff>
    </xdr:to>
    <xdr:sp macro="" textlink="">
      <xdr:nvSpPr>
        <xdr:cNvPr id="203" name="楕円 202"/>
        <xdr:cNvSpPr/>
      </xdr:nvSpPr>
      <xdr:spPr>
        <a:xfrm>
          <a:off x="1968500" y="134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123175</xdr:rowOff>
    </xdr:from>
    <xdr:ext cx="469744" cy="259045"/>
    <xdr:sp macro="" textlink="">
      <xdr:nvSpPr>
        <xdr:cNvPr id="204" name="テキスト ボックス 203"/>
        <xdr:cNvSpPr txBox="1"/>
      </xdr:nvSpPr>
      <xdr:spPr>
        <a:xfrm>
          <a:off x="1784428" y="134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29693</xdr:rowOff>
    </xdr:from>
    <xdr:to>
      <xdr:col>6</xdr:col>
      <xdr:colOff>38100</xdr:colOff>
      <xdr:row>78</xdr:row>
      <xdr:rowOff>131293</xdr:rowOff>
    </xdr:to>
    <xdr:sp macro="" textlink="">
      <xdr:nvSpPr>
        <xdr:cNvPr id="205" name="楕円 204"/>
        <xdr:cNvSpPr/>
      </xdr:nvSpPr>
      <xdr:spPr>
        <a:xfrm>
          <a:off x="1079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122420</xdr:rowOff>
    </xdr:from>
    <xdr:ext cx="469744" cy="259045"/>
    <xdr:sp macro="" textlink="">
      <xdr:nvSpPr>
        <xdr:cNvPr id="206" name="テキスト ボックス 205"/>
        <xdr:cNvSpPr txBox="1"/>
      </xdr:nvSpPr>
      <xdr:spPr>
        <a:xfrm>
          <a:off x="895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160522</xdr:rowOff>
    </xdr:from>
    <xdr:to>
      <xdr:col>24</xdr:col>
      <xdr:colOff>63500</xdr:colOff>
      <xdr:row>95</xdr:row>
      <xdr:rowOff>162350</xdr:rowOff>
    </xdr:to>
    <xdr:cxnSp macro="">
      <xdr:nvCxnSpPr>
        <xdr:cNvPr id="236" name="直線コネクタ 235"/>
        <xdr:cNvCxnSpPr/>
      </xdr:nvCxnSpPr>
      <xdr:spPr>
        <a:xfrm>
          <a:off x="3797300" y="1644827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160522</xdr:rowOff>
    </xdr:from>
    <xdr:to>
      <xdr:col>19</xdr:col>
      <xdr:colOff>177800</xdr:colOff>
      <xdr:row>96</xdr:row>
      <xdr:rowOff>38697</xdr:rowOff>
    </xdr:to>
    <xdr:cxnSp macro="">
      <xdr:nvCxnSpPr>
        <xdr:cNvPr id="239" name="直線コネクタ 238"/>
        <xdr:cNvCxnSpPr/>
      </xdr:nvCxnSpPr>
      <xdr:spPr>
        <a:xfrm flipV="1">
          <a:off x="2908300" y="16448272"/>
          <a:ext cx="8890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22924</xdr:rowOff>
    </xdr:from>
    <xdr:to>
      <xdr:col>15</xdr:col>
      <xdr:colOff>50800</xdr:colOff>
      <xdr:row>96</xdr:row>
      <xdr:rowOff>38697</xdr:rowOff>
    </xdr:to>
    <xdr:cxnSp macro="">
      <xdr:nvCxnSpPr>
        <xdr:cNvPr id="242" name="直線コネクタ 241"/>
        <xdr:cNvCxnSpPr/>
      </xdr:nvCxnSpPr>
      <xdr:spPr>
        <a:xfrm>
          <a:off x="2019300" y="1648212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22924</xdr:rowOff>
    </xdr:from>
    <xdr:to>
      <xdr:col>10</xdr:col>
      <xdr:colOff>114300</xdr:colOff>
      <xdr:row>96</xdr:row>
      <xdr:rowOff>31762</xdr:rowOff>
    </xdr:to>
    <xdr:cxnSp macro="">
      <xdr:nvCxnSpPr>
        <xdr:cNvPr id="245" name="直線コネクタ 244"/>
        <xdr:cNvCxnSpPr/>
      </xdr:nvCxnSpPr>
      <xdr:spPr>
        <a:xfrm flipV="1">
          <a:off x="1130300" y="1648212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111550</xdr:rowOff>
    </xdr:from>
    <xdr:to>
      <xdr:col>24</xdr:col>
      <xdr:colOff>114300</xdr:colOff>
      <xdr:row>96</xdr:row>
      <xdr:rowOff>41700</xdr:rowOff>
    </xdr:to>
    <xdr:sp macro="" textlink="">
      <xdr:nvSpPr>
        <xdr:cNvPr id="255" name="楕円 254"/>
        <xdr:cNvSpPr/>
      </xdr:nvSpPr>
      <xdr:spPr>
        <a:xfrm>
          <a:off x="4584700" y="163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89977</xdr:rowOff>
    </xdr:from>
    <xdr:ext cx="534377" cy="259045"/>
    <xdr:sp macro="" textlink="">
      <xdr:nvSpPr>
        <xdr:cNvPr id="256" name="扶助費該当値テキスト"/>
        <xdr:cNvSpPr txBox="1"/>
      </xdr:nvSpPr>
      <xdr:spPr>
        <a:xfrm>
          <a:off x="4686300" y="163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109722</xdr:rowOff>
    </xdr:from>
    <xdr:to>
      <xdr:col>20</xdr:col>
      <xdr:colOff>38100</xdr:colOff>
      <xdr:row>96</xdr:row>
      <xdr:rowOff>39872</xdr:rowOff>
    </xdr:to>
    <xdr:sp macro="" textlink="">
      <xdr:nvSpPr>
        <xdr:cNvPr id="257" name="楕円 256"/>
        <xdr:cNvSpPr/>
      </xdr:nvSpPr>
      <xdr:spPr>
        <a:xfrm>
          <a:off x="3746500" y="163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30999</xdr:rowOff>
    </xdr:from>
    <xdr:ext cx="534377" cy="259045"/>
    <xdr:sp macro="" textlink="">
      <xdr:nvSpPr>
        <xdr:cNvPr id="258" name="テキスト ボックス 257"/>
        <xdr:cNvSpPr txBox="1"/>
      </xdr:nvSpPr>
      <xdr:spPr>
        <a:xfrm>
          <a:off x="3530111" y="164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159347</xdr:rowOff>
    </xdr:from>
    <xdr:to>
      <xdr:col>15</xdr:col>
      <xdr:colOff>101600</xdr:colOff>
      <xdr:row>96</xdr:row>
      <xdr:rowOff>89497</xdr:rowOff>
    </xdr:to>
    <xdr:sp macro="" textlink="">
      <xdr:nvSpPr>
        <xdr:cNvPr id="259" name="楕円 258"/>
        <xdr:cNvSpPr/>
      </xdr:nvSpPr>
      <xdr:spPr>
        <a:xfrm>
          <a:off x="28575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80624</xdr:rowOff>
    </xdr:from>
    <xdr:ext cx="534377" cy="259045"/>
    <xdr:sp macro="" textlink="">
      <xdr:nvSpPr>
        <xdr:cNvPr id="260" name="テキスト ボックス 259"/>
        <xdr:cNvSpPr txBox="1"/>
      </xdr:nvSpPr>
      <xdr:spPr>
        <a:xfrm>
          <a:off x="2641111" y="165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143574</xdr:rowOff>
    </xdr:from>
    <xdr:to>
      <xdr:col>10</xdr:col>
      <xdr:colOff>165100</xdr:colOff>
      <xdr:row>96</xdr:row>
      <xdr:rowOff>73724</xdr:rowOff>
    </xdr:to>
    <xdr:sp macro="" textlink="">
      <xdr:nvSpPr>
        <xdr:cNvPr id="261" name="楕円 260"/>
        <xdr:cNvSpPr/>
      </xdr:nvSpPr>
      <xdr:spPr>
        <a:xfrm>
          <a:off x="1968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64851</xdr:rowOff>
    </xdr:from>
    <xdr:ext cx="534377" cy="259045"/>
    <xdr:sp macro="" textlink="">
      <xdr:nvSpPr>
        <xdr:cNvPr id="262" name="テキスト ボックス 261"/>
        <xdr:cNvSpPr txBox="1"/>
      </xdr:nvSpPr>
      <xdr:spPr>
        <a:xfrm>
          <a:off x="1752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152412</xdr:rowOff>
    </xdr:from>
    <xdr:to>
      <xdr:col>6</xdr:col>
      <xdr:colOff>38100</xdr:colOff>
      <xdr:row>96</xdr:row>
      <xdr:rowOff>82562</xdr:rowOff>
    </xdr:to>
    <xdr:sp macro="" textlink="">
      <xdr:nvSpPr>
        <xdr:cNvPr id="263" name="楕円 262"/>
        <xdr:cNvSpPr/>
      </xdr:nvSpPr>
      <xdr:spPr>
        <a:xfrm>
          <a:off x="10795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73689</xdr:rowOff>
    </xdr:from>
    <xdr:ext cx="534377" cy="259045"/>
    <xdr:sp macro="" textlink="">
      <xdr:nvSpPr>
        <xdr:cNvPr id="264" name="テキスト ボックス 263"/>
        <xdr:cNvSpPr txBox="1"/>
      </xdr:nvSpPr>
      <xdr:spPr>
        <a:xfrm>
          <a:off x="863111" y="165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122833</xdr:rowOff>
    </xdr:from>
    <xdr:to>
      <xdr:col>55</xdr:col>
      <xdr:colOff>0</xdr:colOff>
      <xdr:row>38</xdr:row>
      <xdr:rowOff>30680</xdr:rowOff>
    </xdr:to>
    <xdr:cxnSp macro="">
      <xdr:nvCxnSpPr>
        <xdr:cNvPr id="293" name="直線コネクタ 292"/>
        <xdr:cNvCxnSpPr/>
      </xdr:nvCxnSpPr>
      <xdr:spPr>
        <a:xfrm flipV="1">
          <a:off x="9639300" y="6123583"/>
          <a:ext cx="838200" cy="4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30680</xdr:rowOff>
    </xdr:from>
    <xdr:to>
      <xdr:col>50</xdr:col>
      <xdr:colOff>114300</xdr:colOff>
      <xdr:row>38</xdr:row>
      <xdr:rowOff>42156</xdr:rowOff>
    </xdr:to>
    <xdr:cxnSp macro="">
      <xdr:nvCxnSpPr>
        <xdr:cNvPr id="296" name="直線コネクタ 295"/>
        <xdr:cNvCxnSpPr/>
      </xdr:nvCxnSpPr>
      <xdr:spPr>
        <a:xfrm flipV="1">
          <a:off x="8750300" y="6545780"/>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39310</xdr:rowOff>
    </xdr:from>
    <xdr:to>
      <xdr:col>45</xdr:col>
      <xdr:colOff>177800</xdr:colOff>
      <xdr:row>38</xdr:row>
      <xdr:rowOff>42156</xdr:rowOff>
    </xdr:to>
    <xdr:cxnSp macro="">
      <xdr:nvCxnSpPr>
        <xdr:cNvPr id="299" name="直線コネクタ 298"/>
        <xdr:cNvCxnSpPr/>
      </xdr:nvCxnSpPr>
      <xdr:spPr>
        <a:xfrm>
          <a:off x="7861300" y="6554410"/>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39310</xdr:rowOff>
    </xdr:from>
    <xdr:to>
      <xdr:col>41</xdr:col>
      <xdr:colOff>50800</xdr:colOff>
      <xdr:row>38</xdr:row>
      <xdr:rowOff>55522</xdr:rowOff>
    </xdr:to>
    <xdr:cxnSp macro="">
      <xdr:nvCxnSpPr>
        <xdr:cNvPr id="302" name="直線コネクタ 301"/>
        <xdr:cNvCxnSpPr/>
      </xdr:nvCxnSpPr>
      <xdr:spPr>
        <a:xfrm flipV="1">
          <a:off x="6972300" y="655441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72033</xdr:rowOff>
    </xdr:from>
    <xdr:to>
      <xdr:col>55</xdr:col>
      <xdr:colOff>50800</xdr:colOff>
      <xdr:row>36</xdr:row>
      <xdr:rowOff>2183</xdr:rowOff>
    </xdr:to>
    <xdr:sp macro="" textlink="">
      <xdr:nvSpPr>
        <xdr:cNvPr id="312" name="楕円 311"/>
        <xdr:cNvSpPr/>
      </xdr:nvSpPr>
      <xdr:spPr>
        <a:xfrm>
          <a:off x="10426700" y="60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158410</xdr:rowOff>
    </xdr:from>
    <xdr:ext cx="599010" cy="259045"/>
    <xdr:sp macro="" textlink="">
      <xdr:nvSpPr>
        <xdr:cNvPr id="313" name="補助費等該当値テキスト"/>
        <xdr:cNvSpPr txBox="1"/>
      </xdr:nvSpPr>
      <xdr:spPr>
        <a:xfrm>
          <a:off x="10528300" y="5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151331</xdr:rowOff>
    </xdr:from>
    <xdr:to>
      <xdr:col>50</xdr:col>
      <xdr:colOff>165100</xdr:colOff>
      <xdr:row>38</xdr:row>
      <xdr:rowOff>81480</xdr:rowOff>
    </xdr:to>
    <xdr:sp macro="" textlink="">
      <xdr:nvSpPr>
        <xdr:cNvPr id="314" name="楕円 313"/>
        <xdr:cNvSpPr/>
      </xdr:nvSpPr>
      <xdr:spPr>
        <a:xfrm>
          <a:off x="9588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72607</xdr:rowOff>
    </xdr:from>
    <xdr:ext cx="534377" cy="259045"/>
    <xdr:sp macro="" textlink="">
      <xdr:nvSpPr>
        <xdr:cNvPr id="315" name="テキスト ボックス 314"/>
        <xdr:cNvSpPr txBox="1"/>
      </xdr:nvSpPr>
      <xdr:spPr>
        <a:xfrm>
          <a:off x="9372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162806</xdr:rowOff>
    </xdr:from>
    <xdr:to>
      <xdr:col>46</xdr:col>
      <xdr:colOff>38100</xdr:colOff>
      <xdr:row>38</xdr:row>
      <xdr:rowOff>92956</xdr:rowOff>
    </xdr:to>
    <xdr:sp macro="" textlink="">
      <xdr:nvSpPr>
        <xdr:cNvPr id="316" name="楕円 315"/>
        <xdr:cNvSpPr/>
      </xdr:nvSpPr>
      <xdr:spPr>
        <a:xfrm>
          <a:off x="8699500" y="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84083</xdr:rowOff>
    </xdr:from>
    <xdr:ext cx="534377" cy="259045"/>
    <xdr:sp macro="" textlink="">
      <xdr:nvSpPr>
        <xdr:cNvPr id="317" name="テキスト ボックス 316"/>
        <xdr:cNvSpPr txBox="1"/>
      </xdr:nvSpPr>
      <xdr:spPr>
        <a:xfrm>
          <a:off x="8483111" y="65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159960</xdr:rowOff>
    </xdr:from>
    <xdr:to>
      <xdr:col>41</xdr:col>
      <xdr:colOff>101600</xdr:colOff>
      <xdr:row>38</xdr:row>
      <xdr:rowOff>90110</xdr:rowOff>
    </xdr:to>
    <xdr:sp macro="" textlink="">
      <xdr:nvSpPr>
        <xdr:cNvPr id="318" name="楕円 317"/>
        <xdr:cNvSpPr/>
      </xdr:nvSpPr>
      <xdr:spPr>
        <a:xfrm>
          <a:off x="7810500" y="65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81237</xdr:rowOff>
    </xdr:from>
    <xdr:ext cx="534377" cy="259045"/>
    <xdr:sp macro="" textlink="">
      <xdr:nvSpPr>
        <xdr:cNvPr id="319" name="テキスト ボックス 318"/>
        <xdr:cNvSpPr txBox="1"/>
      </xdr:nvSpPr>
      <xdr:spPr>
        <a:xfrm>
          <a:off x="7594111" y="65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4722</xdr:rowOff>
    </xdr:from>
    <xdr:to>
      <xdr:col>36</xdr:col>
      <xdr:colOff>165100</xdr:colOff>
      <xdr:row>38</xdr:row>
      <xdr:rowOff>106322</xdr:rowOff>
    </xdr:to>
    <xdr:sp macro="" textlink="">
      <xdr:nvSpPr>
        <xdr:cNvPr id="320" name="楕円 319"/>
        <xdr:cNvSpPr/>
      </xdr:nvSpPr>
      <xdr:spPr>
        <a:xfrm>
          <a:off x="6921500" y="65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97449</xdr:rowOff>
    </xdr:from>
    <xdr:ext cx="534377" cy="259045"/>
    <xdr:sp macro="" textlink="">
      <xdr:nvSpPr>
        <xdr:cNvPr id="321" name="テキスト ボックス 320"/>
        <xdr:cNvSpPr txBox="1"/>
      </xdr:nvSpPr>
      <xdr:spPr>
        <a:xfrm>
          <a:off x="6705111"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114774</xdr:rowOff>
    </xdr:from>
    <xdr:to>
      <xdr:col>55</xdr:col>
      <xdr:colOff>0</xdr:colOff>
      <xdr:row>58</xdr:row>
      <xdr:rowOff>17276</xdr:rowOff>
    </xdr:to>
    <xdr:cxnSp macro="">
      <xdr:nvCxnSpPr>
        <xdr:cNvPr id="348" name="直線コネクタ 347"/>
        <xdr:cNvCxnSpPr/>
      </xdr:nvCxnSpPr>
      <xdr:spPr>
        <a:xfrm>
          <a:off x="9639300" y="9544524"/>
          <a:ext cx="838200" cy="4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114774</xdr:rowOff>
    </xdr:from>
    <xdr:to>
      <xdr:col>50</xdr:col>
      <xdr:colOff>114300</xdr:colOff>
      <xdr:row>56</xdr:row>
      <xdr:rowOff>154267</xdr:rowOff>
    </xdr:to>
    <xdr:cxnSp macro="">
      <xdr:nvCxnSpPr>
        <xdr:cNvPr id="351" name="直線コネクタ 350"/>
        <xdr:cNvCxnSpPr/>
      </xdr:nvCxnSpPr>
      <xdr:spPr>
        <a:xfrm flipV="1">
          <a:off x="8750300" y="9544524"/>
          <a:ext cx="889000" cy="2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154267</xdr:rowOff>
    </xdr:from>
    <xdr:to>
      <xdr:col>45</xdr:col>
      <xdr:colOff>177800</xdr:colOff>
      <xdr:row>57</xdr:row>
      <xdr:rowOff>159510</xdr:rowOff>
    </xdr:to>
    <xdr:cxnSp macro="">
      <xdr:nvCxnSpPr>
        <xdr:cNvPr id="354" name="直線コネクタ 353"/>
        <xdr:cNvCxnSpPr/>
      </xdr:nvCxnSpPr>
      <xdr:spPr>
        <a:xfrm flipV="1">
          <a:off x="7861300" y="9755467"/>
          <a:ext cx="889000" cy="1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145584</xdr:rowOff>
    </xdr:from>
    <xdr:to>
      <xdr:col>41</xdr:col>
      <xdr:colOff>50800</xdr:colOff>
      <xdr:row>57</xdr:row>
      <xdr:rowOff>159510</xdr:rowOff>
    </xdr:to>
    <xdr:cxnSp macro="">
      <xdr:nvCxnSpPr>
        <xdr:cNvPr id="357" name="直線コネクタ 356"/>
        <xdr:cNvCxnSpPr/>
      </xdr:nvCxnSpPr>
      <xdr:spPr>
        <a:xfrm>
          <a:off x="6972300" y="991823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137926</xdr:rowOff>
    </xdr:from>
    <xdr:to>
      <xdr:col>55</xdr:col>
      <xdr:colOff>50800</xdr:colOff>
      <xdr:row>58</xdr:row>
      <xdr:rowOff>68076</xdr:rowOff>
    </xdr:to>
    <xdr:sp macro="" textlink="">
      <xdr:nvSpPr>
        <xdr:cNvPr id="367" name="楕円 366"/>
        <xdr:cNvSpPr/>
      </xdr:nvSpPr>
      <xdr:spPr>
        <a:xfrm>
          <a:off x="10426700" y="99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52853</xdr:rowOff>
    </xdr:from>
    <xdr:ext cx="534377" cy="259045"/>
    <xdr:sp macro="" textlink="">
      <xdr:nvSpPr>
        <xdr:cNvPr id="368" name="普通建設事業費該当値テキスト"/>
        <xdr:cNvSpPr txBox="1"/>
      </xdr:nvSpPr>
      <xdr:spPr>
        <a:xfrm>
          <a:off x="10528300" y="982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63974</xdr:rowOff>
    </xdr:from>
    <xdr:to>
      <xdr:col>50</xdr:col>
      <xdr:colOff>165100</xdr:colOff>
      <xdr:row>55</xdr:row>
      <xdr:rowOff>165574</xdr:rowOff>
    </xdr:to>
    <xdr:sp macro="" textlink="">
      <xdr:nvSpPr>
        <xdr:cNvPr id="369" name="楕円 368"/>
        <xdr:cNvSpPr/>
      </xdr:nvSpPr>
      <xdr:spPr>
        <a:xfrm>
          <a:off x="9588500" y="94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10651</xdr:rowOff>
    </xdr:from>
    <xdr:ext cx="599010" cy="259045"/>
    <xdr:sp macro="" textlink="">
      <xdr:nvSpPr>
        <xdr:cNvPr id="370" name="テキスト ボックス 369"/>
        <xdr:cNvSpPr txBox="1"/>
      </xdr:nvSpPr>
      <xdr:spPr>
        <a:xfrm>
          <a:off x="9339795" y="92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103467</xdr:rowOff>
    </xdr:from>
    <xdr:to>
      <xdr:col>46</xdr:col>
      <xdr:colOff>38100</xdr:colOff>
      <xdr:row>57</xdr:row>
      <xdr:rowOff>33617</xdr:rowOff>
    </xdr:to>
    <xdr:sp macro="" textlink="">
      <xdr:nvSpPr>
        <xdr:cNvPr id="371" name="楕円 370"/>
        <xdr:cNvSpPr/>
      </xdr:nvSpPr>
      <xdr:spPr>
        <a:xfrm>
          <a:off x="8699500" y="9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50144</xdr:rowOff>
    </xdr:from>
    <xdr:ext cx="534377" cy="259045"/>
    <xdr:sp macro="" textlink="">
      <xdr:nvSpPr>
        <xdr:cNvPr id="372" name="テキスト ボックス 371"/>
        <xdr:cNvSpPr txBox="1"/>
      </xdr:nvSpPr>
      <xdr:spPr>
        <a:xfrm>
          <a:off x="8483111" y="94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108710</xdr:rowOff>
    </xdr:from>
    <xdr:to>
      <xdr:col>41</xdr:col>
      <xdr:colOff>101600</xdr:colOff>
      <xdr:row>58</xdr:row>
      <xdr:rowOff>38860</xdr:rowOff>
    </xdr:to>
    <xdr:sp macro="" textlink="">
      <xdr:nvSpPr>
        <xdr:cNvPr id="373" name="楕円 372"/>
        <xdr:cNvSpPr/>
      </xdr:nvSpPr>
      <xdr:spPr>
        <a:xfrm>
          <a:off x="78105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29987</xdr:rowOff>
    </xdr:from>
    <xdr:ext cx="534377" cy="259045"/>
    <xdr:sp macro="" textlink="">
      <xdr:nvSpPr>
        <xdr:cNvPr id="374" name="テキスト ボックス 373"/>
        <xdr:cNvSpPr txBox="1"/>
      </xdr:nvSpPr>
      <xdr:spPr>
        <a:xfrm>
          <a:off x="7594111" y="99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94784</xdr:rowOff>
    </xdr:from>
    <xdr:to>
      <xdr:col>36</xdr:col>
      <xdr:colOff>165100</xdr:colOff>
      <xdr:row>58</xdr:row>
      <xdr:rowOff>24934</xdr:rowOff>
    </xdr:to>
    <xdr:sp macro="" textlink="">
      <xdr:nvSpPr>
        <xdr:cNvPr id="375" name="楕円 374"/>
        <xdr:cNvSpPr/>
      </xdr:nvSpPr>
      <xdr:spPr>
        <a:xfrm>
          <a:off x="6921500" y="98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16061</xdr:rowOff>
    </xdr:from>
    <xdr:ext cx="534377" cy="259045"/>
    <xdr:sp macro="" textlink="">
      <xdr:nvSpPr>
        <xdr:cNvPr id="376" name="テキスト ボックス 375"/>
        <xdr:cNvSpPr txBox="1"/>
      </xdr:nvSpPr>
      <xdr:spPr>
        <a:xfrm>
          <a:off x="6705111" y="996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130911</xdr:rowOff>
    </xdr:from>
    <xdr:to>
      <xdr:col>55</xdr:col>
      <xdr:colOff>0</xdr:colOff>
      <xdr:row>79</xdr:row>
      <xdr:rowOff>11303</xdr:rowOff>
    </xdr:to>
    <xdr:cxnSp macro="">
      <xdr:nvCxnSpPr>
        <xdr:cNvPr id="405" name="直線コネクタ 404"/>
        <xdr:cNvCxnSpPr/>
      </xdr:nvCxnSpPr>
      <xdr:spPr>
        <a:xfrm flipV="1">
          <a:off x="9639300" y="13504011"/>
          <a:ext cx="8382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84341</xdr:rowOff>
    </xdr:from>
    <xdr:to>
      <xdr:col>50</xdr:col>
      <xdr:colOff>114300</xdr:colOff>
      <xdr:row>79</xdr:row>
      <xdr:rowOff>11303</xdr:rowOff>
    </xdr:to>
    <xdr:cxnSp macro="">
      <xdr:nvCxnSpPr>
        <xdr:cNvPr id="408" name="直線コネクタ 407"/>
        <xdr:cNvCxnSpPr/>
      </xdr:nvCxnSpPr>
      <xdr:spPr>
        <a:xfrm>
          <a:off x="8750300" y="13457441"/>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84341</xdr:rowOff>
    </xdr:from>
    <xdr:to>
      <xdr:col>45</xdr:col>
      <xdr:colOff>177800</xdr:colOff>
      <xdr:row>78</xdr:row>
      <xdr:rowOff>162725</xdr:rowOff>
    </xdr:to>
    <xdr:cxnSp macro="">
      <xdr:nvCxnSpPr>
        <xdr:cNvPr id="411" name="直線コネクタ 410"/>
        <xdr:cNvCxnSpPr/>
      </xdr:nvCxnSpPr>
      <xdr:spPr>
        <a:xfrm flipV="1">
          <a:off x="7861300" y="13457441"/>
          <a:ext cx="889000" cy="7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162725</xdr:rowOff>
    </xdr:from>
    <xdr:to>
      <xdr:col>41</xdr:col>
      <xdr:colOff>50800</xdr:colOff>
      <xdr:row>79</xdr:row>
      <xdr:rowOff>30886</xdr:rowOff>
    </xdr:to>
    <xdr:cxnSp macro="">
      <xdr:nvCxnSpPr>
        <xdr:cNvPr id="414" name="直線コネクタ 413"/>
        <xdr:cNvCxnSpPr/>
      </xdr:nvCxnSpPr>
      <xdr:spPr>
        <a:xfrm flipV="1">
          <a:off x="6972300" y="13535825"/>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80111</xdr:rowOff>
    </xdr:from>
    <xdr:to>
      <xdr:col>55</xdr:col>
      <xdr:colOff>50800</xdr:colOff>
      <xdr:row>79</xdr:row>
      <xdr:rowOff>10261</xdr:rowOff>
    </xdr:to>
    <xdr:sp macro="" textlink="">
      <xdr:nvSpPr>
        <xdr:cNvPr id="424" name="楕円 423"/>
        <xdr:cNvSpPr/>
      </xdr:nvSpPr>
      <xdr:spPr>
        <a:xfrm>
          <a:off x="10426700" y="134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166488</xdr:rowOff>
    </xdr:from>
    <xdr:ext cx="469744" cy="259045"/>
    <xdr:sp macro="" textlink="">
      <xdr:nvSpPr>
        <xdr:cNvPr id="425" name="普通建設事業費 （ うち新規整備　）該当値テキスト"/>
        <xdr:cNvSpPr txBox="1"/>
      </xdr:nvSpPr>
      <xdr:spPr>
        <a:xfrm>
          <a:off x="10528300" y="133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131953</xdr:rowOff>
    </xdr:from>
    <xdr:to>
      <xdr:col>50</xdr:col>
      <xdr:colOff>165100</xdr:colOff>
      <xdr:row>79</xdr:row>
      <xdr:rowOff>62103</xdr:rowOff>
    </xdr:to>
    <xdr:sp macro="" textlink="">
      <xdr:nvSpPr>
        <xdr:cNvPr id="426" name="楕円 425"/>
        <xdr:cNvSpPr/>
      </xdr:nvSpPr>
      <xdr:spPr>
        <a:xfrm>
          <a:off x="9588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53230</xdr:rowOff>
    </xdr:from>
    <xdr:ext cx="469744" cy="259045"/>
    <xdr:sp macro="" textlink="">
      <xdr:nvSpPr>
        <xdr:cNvPr id="427" name="テキスト ボックス 426"/>
        <xdr:cNvSpPr txBox="1"/>
      </xdr:nvSpPr>
      <xdr:spPr>
        <a:xfrm>
          <a:off x="9404428" y="1359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33541</xdr:rowOff>
    </xdr:from>
    <xdr:to>
      <xdr:col>46</xdr:col>
      <xdr:colOff>38100</xdr:colOff>
      <xdr:row>78</xdr:row>
      <xdr:rowOff>135141</xdr:rowOff>
    </xdr:to>
    <xdr:sp macro="" textlink="">
      <xdr:nvSpPr>
        <xdr:cNvPr id="428" name="楕円 427"/>
        <xdr:cNvSpPr/>
      </xdr:nvSpPr>
      <xdr:spPr>
        <a:xfrm>
          <a:off x="86995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126268</xdr:rowOff>
    </xdr:from>
    <xdr:ext cx="534377" cy="259045"/>
    <xdr:sp macro="" textlink="">
      <xdr:nvSpPr>
        <xdr:cNvPr id="429" name="テキスト ボックス 428"/>
        <xdr:cNvSpPr txBox="1"/>
      </xdr:nvSpPr>
      <xdr:spPr>
        <a:xfrm>
          <a:off x="8483111" y="134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111925</xdr:rowOff>
    </xdr:from>
    <xdr:to>
      <xdr:col>41</xdr:col>
      <xdr:colOff>101600</xdr:colOff>
      <xdr:row>79</xdr:row>
      <xdr:rowOff>42075</xdr:rowOff>
    </xdr:to>
    <xdr:sp macro="" textlink="">
      <xdr:nvSpPr>
        <xdr:cNvPr id="430" name="楕円 429"/>
        <xdr:cNvSpPr/>
      </xdr:nvSpPr>
      <xdr:spPr>
        <a:xfrm>
          <a:off x="7810500" y="134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33202</xdr:rowOff>
    </xdr:from>
    <xdr:ext cx="469744" cy="259045"/>
    <xdr:sp macro="" textlink="">
      <xdr:nvSpPr>
        <xdr:cNvPr id="431" name="テキスト ボックス 430"/>
        <xdr:cNvSpPr txBox="1"/>
      </xdr:nvSpPr>
      <xdr:spPr>
        <a:xfrm>
          <a:off x="7626428" y="135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151536</xdr:rowOff>
    </xdr:from>
    <xdr:to>
      <xdr:col>36</xdr:col>
      <xdr:colOff>165100</xdr:colOff>
      <xdr:row>79</xdr:row>
      <xdr:rowOff>81686</xdr:rowOff>
    </xdr:to>
    <xdr:sp macro="" textlink="">
      <xdr:nvSpPr>
        <xdr:cNvPr id="432" name="楕円 431"/>
        <xdr:cNvSpPr/>
      </xdr:nvSpPr>
      <xdr:spPr>
        <a:xfrm>
          <a:off x="69215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72813</xdr:rowOff>
    </xdr:from>
    <xdr:ext cx="469744" cy="259045"/>
    <xdr:sp macro="" textlink="">
      <xdr:nvSpPr>
        <xdr:cNvPr id="433" name="テキスト ボックス 432"/>
        <xdr:cNvSpPr txBox="1"/>
      </xdr:nvSpPr>
      <xdr:spPr>
        <a:xfrm>
          <a:off x="6737428" y="136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74549</xdr:rowOff>
    </xdr:from>
    <xdr:to>
      <xdr:col>55</xdr:col>
      <xdr:colOff>0</xdr:colOff>
      <xdr:row>98</xdr:row>
      <xdr:rowOff>117900</xdr:rowOff>
    </xdr:to>
    <xdr:cxnSp macro="">
      <xdr:nvCxnSpPr>
        <xdr:cNvPr id="462" name="直線コネクタ 461"/>
        <xdr:cNvCxnSpPr/>
      </xdr:nvCxnSpPr>
      <xdr:spPr>
        <a:xfrm>
          <a:off x="9639300" y="16190849"/>
          <a:ext cx="838200" cy="7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74549</xdr:rowOff>
    </xdr:from>
    <xdr:to>
      <xdr:col>50</xdr:col>
      <xdr:colOff>114300</xdr:colOff>
      <xdr:row>96</xdr:row>
      <xdr:rowOff>170745</xdr:rowOff>
    </xdr:to>
    <xdr:cxnSp macro="">
      <xdr:nvCxnSpPr>
        <xdr:cNvPr id="465" name="直線コネクタ 464"/>
        <xdr:cNvCxnSpPr/>
      </xdr:nvCxnSpPr>
      <xdr:spPr>
        <a:xfrm flipV="1">
          <a:off x="8750300" y="16190849"/>
          <a:ext cx="889000" cy="4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170745</xdr:rowOff>
    </xdr:from>
    <xdr:to>
      <xdr:col>45</xdr:col>
      <xdr:colOff>177800</xdr:colOff>
      <xdr:row>98</xdr:row>
      <xdr:rowOff>93973</xdr:rowOff>
    </xdr:to>
    <xdr:cxnSp macro="">
      <xdr:nvCxnSpPr>
        <xdr:cNvPr id="468" name="直線コネクタ 467"/>
        <xdr:cNvCxnSpPr/>
      </xdr:nvCxnSpPr>
      <xdr:spPr>
        <a:xfrm flipV="1">
          <a:off x="7861300" y="16629945"/>
          <a:ext cx="889000" cy="26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25743</xdr:rowOff>
    </xdr:from>
    <xdr:to>
      <xdr:col>41</xdr:col>
      <xdr:colOff>50800</xdr:colOff>
      <xdr:row>98</xdr:row>
      <xdr:rowOff>93973</xdr:rowOff>
    </xdr:to>
    <xdr:cxnSp macro="">
      <xdr:nvCxnSpPr>
        <xdr:cNvPr id="471" name="直線コネクタ 470"/>
        <xdr:cNvCxnSpPr/>
      </xdr:nvCxnSpPr>
      <xdr:spPr>
        <a:xfrm>
          <a:off x="6972300" y="16827843"/>
          <a:ext cx="889000" cy="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67100</xdr:rowOff>
    </xdr:from>
    <xdr:to>
      <xdr:col>55</xdr:col>
      <xdr:colOff>50800</xdr:colOff>
      <xdr:row>98</xdr:row>
      <xdr:rowOff>168700</xdr:rowOff>
    </xdr:to>
    <xdr:sp macro="" textlink="">
      <xdr:nvSpPr>
        <xdr:cNvPr id="481" name="楕円 480"/>
        <xdr:cNvSpPr/>
      </xdr:nvSpPr>
      <xdr:spPr>
        <a:xfrm>
          <a:off x="10426700" y="168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153477</xdr:rowOff>
    </xdr:from>
    <xdr:ext cx="534377" cy="259045"/>
    <xdr:sp macro="" textlink="">
      <xdr:nvSpPr>
        <xdr:cNvPr id="482" name="普通建設事業費 （ うち更新整備　）該当値テキスト"/>
        <xdr:cNvSpPr txBox="1"/>
      </xdr:nvSpPr>
      <xdr:spPr>
        <a:xfrm>
          <a:off x="10528300" y="167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23749</xdr:rowOff>
    </xdr:from>
    <xdr:to>
      <xdr:col>50</xdr:col>
      <xdr:colOff>165100</xdr:colOff>
      <xdr:row>94</xdr:row>
      <xdr:rowOff>125349</xdr:rowOff>
    </xdr:to>
    <xdr:sp macro="" textlink="">
      <xdr:nvSpPr>
        <xdr:cNvPr id="483" name="楕円 482"/>
        <xdr:cNvSpPr/>
      </xdr:nvSpPr>
      <xdr:spPr>
        <a:xfrm>
          <a:off x="9588500" y="161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141876</xdr:rowOff>
    </xdr:from>
    <xdr:ext cx="599010" cy="259045"/>
    <xdr:sp macro="" textlink="">
      <xdr:nvSpPr>
        <xdr:cNvPr id="484" name="テキスト ボックス 483"/>
        <xdr:cNvSpPr txBox="1"/>
      </xdr:nvSpPr>
      <xdr:spPr>
        <a:xfrm>
          <a:off x="9339795" y="159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119945</xdr:rowOff>
    </xdr:from>
    <xdr:to>
      <xdr:col>46</xdr:col>
      <xdr:colOff>38100</xdr:colOff>
      <xdr:row>97</xdr:row>
      <xdr:rowOff>50095</xdr:rowOff>
    </xdr:to>
    <xdr:sp macro="" textlink="">
      <xdr:nvSpPr>
        <xdr:cNvPr id="485" name="楕円 484"/>
        <xdr:cNvSpPr/>
      </xdr:nvSpPr>
      <xdr:spPr>
        <a:xfrm>
          <a:off x="8699500" y="165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66622</xdr:rowOff>
    </xdr:from>
    <xdr:ext cx="534377" cy="259045"/>
    <xdr:sp macro="" textlink="">
      <xdr:nvSpPr>
        <xdr:cNvPr id="486" name="テキスト ボックス 485"/>
        <xdr:cNvSpPr txBox="1"/>
      </xdr:nvSpPr>
      <xdr:spPr>
        <a:xfrm>
          <a:off x="8483111" y="163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43173</xdr:rowOff>
    </xdr:from>
    <xdr:to>
      <xdr:col>41</xdr:col>
      <xdr:colOff>101600</xdr:colOff>
      <xdr:row>98</xdr:row>
      <xdr:rowOff>144773</xdr:rowOff>
    </xdr:to>
    <xdr:sp macro="" textlink="">
      <xdr:nvSpPr>
        <xdr:cNvPr id="487" name="楕円 486"/>
        <xdr:cNvSpPr/>
      </xdr:nvSpPr>
      <xdr:spPr>
        <a:xfrm>
          <a:off x="7810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135900</xdr:rowOff>
    </xdr:from>
    <xdr:ext cx="534377" cy="259045"/>
    <xdr:sp macro="" textlink="">
      <xdr:nvSpPr>
        <xdr:cNvPr id="488" name="テキスト ボックス 487"/>
        <xdr:cNvSpPr txBox="1"/>
      </xdr:nvSpPr>
      <xdr:spPr>
        <a:xfrm>
          <a:off x="7594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146393</xdr:rowOff>
    </xdr:from>
    <xdr:to>
      <xdr:col>36</xdr:col>
      <xdr:colOff>165100</xdr:colOff>
      <xdr:row>98</xdr:row>
      <xdr:rowOff>76543</xdr:rowOff>
    </xdr:to>
    <xdr:sp macro="" textlink="">
      <xdr:nvSpPr>
        <xdr:cNvPr id="489" name="楕円 488"/>
        <xdr:cNvSpPr/>
      </xdr:nvSpPr>
      <xdr:spPr>
        <a:xfrm>
          <a:off x="6921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67670</xdr:rowOff>
    </xdr:from>
    <xdr:ext cx="534377" cy="259045"/>
    <xdr:sp macro="" textlink="">
      <xdr:nvSpPr>
        <xdr:cNvPr id="490" name="テキスト ボックス 489"/>
        <xdr:cNvSpPr txBox="1"/>
      </xdr:nvSpPr>
      <xdr:spPr>
        <a:xfrm>
          <a:off x="6705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29057</xdr:rowOff>
    </xdr:from>
    <xdr:to>
      <xdr:col>85</xdr:col>
      <xdr:colOff>127000</xdr:colOff>
      <xdr:row>78</xdr:row>
      <xdr:rowOff>30863</xdr:rowOff>
    </xdr:to>
    <xdr:cxnSp macro="">
      <xdr:nvCxnSpPr>
        <xdr:cNvPr id="625" name="直線コネクタ 624"/>
        <xdr:cNvCxnSpPr/>
      </xdr:nvCxnSpPr>
      <xdr:spPr>
        <a:xfrm>
          <a:off x="15481300" y="1340215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20127</xdr:rowOff>
    </xdr:from>
    <xdr:to>
      <xdr:col>81</xdr:col>
      <xdr:colOff>50800</xdr:colOff>
      <xdr:row>78</xdr:row>
      <xdr:rowOff>29057</xdr:rowOff>
    </xdr:to>
    <xdr:cxnSp macro="">
      <xdr:nvCxnSpPr>
        <xdr:cNvPr id="628" name="直線コネクタ 627"/>
        <xdr:cNvCxnSpPr/>
      </xdr:nvCxnSpPr>
      <xdr:spPr>
        <a:xfrm>
          <a:off x="14592300" y="13393227"/>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13078</xdr:rowOff>
    </xdr:from>
    <xdr:to>
      <xdr:col>76</xdr:col>
      <xdr:colOff>114300</xdr:colOff>
      <xdr:row>78</xdr:row>
      <xdr:rowOff>20127</xdr:rowOff>
    </xdr:to>
    <xdr:cxnSp macro="">
      <xdr:nvCxnSpPr>
        <xdr:cNvPr id="631" name="直線コネクタ 630"/>
        <xdr:cNvCxnSpPr/>
      </xdr:nvCxnSpPr>
      <xdr:spPr>
        <a:xfrm>
          <a:off x="13703300" y="13386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xdr:rowOff>
    </xdr:from>
    <xdr:to>
      <xdr:col>71</xdr:col>
      <xdr:colOff>177800</xdr:colOff>
      <xdr:row>78</xdr:row>
      <xdr:rowOff>13078</xdr:rowOff>
    </xdr:to>
    <xdr:cxnSp macro="">
      <xdr:nvCxnSpPr>
        <xdr:cNvPr id="634" name="直線コネクタ 633"/>
        <xdr:cNvCxnSpPr/>
      </xdr:nvCxnSpPr>
      <xdr:spPr>
        <a:xfrm>
          <a:off x="12814300" y="13381005"/>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151513</xdr:rowOff>
    </xdr:from>
    <xdr:to>
      <xdr:col>85</xdr:col>
      <xdr:colOff>177800</xdr:colOff>
      <xdr:row>78</xdr:row>
      <xdr:rowOff>81663</xdr:rowOff>
    </xdr:to>
    <xdr:sp macro="" textlink="">
      <xdr:nvSpPr>
        <xdr:cNvPr id="644" name="楕円 643"/>
        <xdr:cNvSpPr/>
      </xdr:nvSpPr>
      <xdr:spPr>
        <a:xfrm>
          <a:off x="16268700" y="133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66440</xdr:rowOff>
    </xdr:from>
    <xdr:ext cx="534377" cy="259045"/>
    <xdr:sp macro="" textlink="">
      <xdr:nvSpPr>
        <xdr:cNvPr id="645" name="公債費該当値テキスト"/>
        <xdr:cNvSpPr txBox="1"/>
      </xdr:nvSpPr>
      <xdr:spPr>
        <a:xfrm>
          <a:off x="16370300" y="132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149707</xdr:rowOff>
    </xdr:from>
    <xdr:to>
      <xdr:col>81</xdr:col>
      <xdr:colOff>101600</xdr:colOff>
      <xdr:row>78</xdr:row>
      <xdr:rowOff>79857</xdr:rowOff>
    </xdr:to>
    <xdr:sp macro="" textlink="">
      <xdr:nvSpPr>
        <xdr:cNvPr id="646" name="楕円 645"/>
        <xdr:cNvSpPr/>
      </xdr:nvSpPr>
      <xdr:spPr>
        <a:xfrm>
          <a:off x="15430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70984</xdr:rowOff>
    </xdr:from>
    <xdr:ext cx="534377" cy="259045"/>
    <xdr:sp macro="" textlink="">
      <xdr:nvSpPr>
        <xdr:cNvPr id="647" name="テキスト ボックス 646"/>
        <xdr:cNvSpPr txBox="1"/>
      </xdr:nvSpPr>
      <xdr:spPr>
        <a:xfrm>
          <a:off x="15214111" y="134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140777</xdr:rowOff>
    </xdr:from>
    <xdr:to>
      <xdr:col>76</xdr:col>
      <xdr:colOff>165100</xdr:colOff>
      <xdr:row>78</xdr:row>
      <xdr:rowOff>70927</xdr:rowOff>
    </xdr:to>
    <xdr:sp macro="" textlink="">
      <xdr:nvSpPr>
        <xdr:cNvPr id="648" name="楕円 647"/>
        <xdr:cNvSpPr/>
      </xdr:nvSpPr>
      <xdr:spPr>
        <a:xfrm>
          <a:off x="14541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62054</xdr:rowOff>
    </xdr:from>
    <xdr:ext cx="534377" cy="259045"/>
    <xdr:sp macro="" textlink="">
      <xdr:nvSpPr>
        <xdr:cNvPr id="649" name="テキスト ボックス 648"/>
        <xdr:cNvSpPr txBox="1"/>
      </xdr:nvSpPr>
      <xdr:spPr>
        <a:xfrm>
          <a:off x="14325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133728</xdr:rowOff>
    </xdr:from>
    <xdr:to>
      <xdr:col>72</xdr:col>
      <xdr:colOff>38100</xdr:colOff>
      <xdr:row>78</xdr:row>
      <xdr:rowOff>63878</xdr:rowOff>
    </xdr:to>
    <xdr:sp macro="" textlink="">
      <xdr:nvSpPr>
        <xdr:cNvPr id="650" name="楕円 649"/>
        <xdr:cNvSpPr/>
      </xdr:nvSpPr>
      <xdr:spPr>
        <a:xfrm>
          <a:off x="13652500" y="13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55005</xdr:rowOff>
    </xdr:from>
    <xdr:ext cx="534377" cy="259045"/>
    <xdr:sp macro="" textlink="">
      <xdr:nvSpPr>
        <xdr:cNvPr id="651" name="テキスト ボックス 650"/>
        <xdr:cNvSpPr txBox="1"/>
      </xdr:nvSpPr>
      <xdr:spPr>
        <a:xfrm>
          <a:off x="13436111" y="134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128555</xdr:rowOff>
    </xdr:from>
    <xdr:to>
      <xdr:col>67</xdr:col>
      <xdr:colOff>101600</xdr:colOff>
      <xdr:row>78</xdr:row>
      <xdr:rowOff>58705</xdr:rowOff>
    </xdr:to>
    <xdr:sp macro="" textlink="">
      <xdr:nvSpPr>
        <xdr:cNvPr id="652" name="楕円 651"/>
        <xdr:cNvSpPr/>
      </xdr:nvSpPr>
      <xdr:spPr>
        <a:xfrm>
          <a:off x="12763500" y="133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49832</xdr:rowOff>
    </xdr:from>
    <xdr:ext cx="534377" cy="259045"/>
    <xdr:sp macro="" textlink="">
      <xdr:nvSpPr>
        <xdr:cNvPr id="653" name="テキスト ボックス 652"/>
        <xdr:cNvSpPr txBox="1"/>
      </xdr:nvSpPr>
      <xdr:spPr>
        <a:xfrm>
          <a:off x="12547111" y="134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14060</xdr:rowOff>
    </xdr:from>
    <xdr:to>
      <xdr:col>85</xdr:col>
      <xdr:colOff>127000</xdr:colOff>
      <xdr:row>99</xdr:row>
      <xdr:rowOff>44310</xdr:rowOff>
    </xdr:to>
    <xdr:cxnSp macro="">
      <xdr:nvCxnSpPr>
        <xdr:cNvPr id="682" name="直線コネクタ 681"/>
        <xdr:cNvCxnSpPr/>
      </xdr:nvCxnSpPr>
      <xdr:spPr>
        <a:xfrm flipV="1">
          <a:off x="15481300" y="16987610"/>
          <a:ext cx="838200" cy="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34595</xdr:rowOff>
    </xdr:from>
    <xdr:to>
      <xdr:col>81</xdr:col>
      <xdr:colOff>50800</xdr:colOff>
      <xdr:row>99</xdr:row>
      <xdr:rowOff>44310</xdr:rowOff>
    </xdr:to>
    <xdr:cxnSp macro="">
      <xdr:nvCxnSpPr>
        <xdr:cNvPr id="685" name="直線コネクタ 684"/>
        <xdr:cNvCxnSpPr/>
      </xdr:nvCxnSpPr>
      <xdr:spPr>
        <a:xfrm>
          <a:off x="14592300" y="170081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34595</xdr:rowOff>
    </xdr:from>
    <xdr:to>
      <xdr:col>76</xdr:col>
      <xdr:colOff>114300</xdr:colOff>
      <xdr:row>99</xdr:row>
      <xdr:rowOff>44081</xdr:rowOff>
    </xdr:to>
    <xdr:cxnSp macro="">
      <xdr:nvCxnSpPr>
        <xdr:cNvPr id="688" name="直線コネクタ 687"/>
        <xdr:cNvCxnSpPr/>
      </xdr:nvCxnSpPr>
      <xdr:spPr>
        <a:xfrm flipV="1">
          <a:off x="13703300" y="17008145"/>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12675</xdr:rowOff>
    </xdr:from>
    <xdr:to>
      <xdr:col>71</xdr:col>
      <xdr:colOff>177800</xdr:colOff>
      <xdr:row>99</xdr:row>
      <xdr:rowOff>44081</xdr:rowOff>
    </xdr:to>
    <xdr:cxnSp macro="">
      <xdr:nvCxnSpPr>
        <xdr:cNvPr id="691" name="直線コネクタ 690"/>
        <xdr:cNvCxnSpPr/>
      </xdr:nvCxnSpPr>
      <xdr:spPr>
        <a:xfrm>
          <a:off x="12814300" y="16986225"/>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134710</xdr:rowOff>
    </xdr:from>
    <xdr:to>
      <xdr:col>85</xdr:col>
      <xdr:colOff>177800</xdr:colOff>
      <xdr:row>99</xdr:row>
      <xdr:rowOff>64860</xdr:rowOff>
    </xdr:to>
    <xdr:sp macro="" textlink="">
      <xdr:nvSpPr>
        <xdr:cNvPr id="701" name="楕円 700"/>
        <xdr:cNvSpPr/>
      </xdr:nvSpPr>
      <xdr:spPr>
        <a:xfrm>
          <a:off x="16268700" y="169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49637</xdr:rowOff>
    </xdr:from>
    <xdr:ext cx="469744" cy="259045"/>
    <xdr:sp macro="" textlink="">
      <xdr:nvSpPr>
        <xdr:cNvPr id="702" name="積立金該当値テキスト"/>
        <xdr:cNvSpPr txBox="1"/>
      </xdr:nvSpPr>
      <xdr:spPr>
        <a:xfrm>
          <a:off x="16370300" y="168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164960</xdr:rowOff>
    </xdr:from>
    <xdr:to>
      <xdr:col>81</xdr:col>
      <xdr:colOff>101600</xdr:colOff>
      <xdr:row>99</xdr:row>
      <xdr:rowOff>95110</xdr:rowOff>
    </xdr:to>
    <xdr:sp macro="" textlink="">
      <xdr:nvSpPr>
        <xdr:cNvPr id="703" name="楕円 702"/>
        <xdr:cNvSpPr/>
      </xdr:nvSpPr>
      <xdr:spPr>
        <a:xfrm>
          <a:off x="15430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86237</xdr:rowOff>
    </xdr:from>
    <xdr:ext cx="313932" cy="259045"/>
    <xdr:sp macro="" textlink="">
      <xdr:nvSpPr>
        <xdr:cNvPr id="704" name="テキスト ボックス 703"/>
        <xdr:cNvSpPr txBox="1"/>
      </xdr:nvSpPr>
      <xdr:spPr>
        <a:xfrm>
          <a:off x="15324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155245</xdr:rowOff>
    </xdr:from>
    <xdr:to>
      <xdr:col>76</xdr:col>
      <xdr:colOff>165100</xdr:colOff>
      <xdr:row>99</xdr:row>
      <xdr:rowOff>85395</xdr:rowOff>
    </xdr:to>
    <xdr:sp macro="" textlink="">
      <xdr:nvSpPr>
        <xdr:cNvPr id="705" name="楕円 704"/>
        <xdr:cNvSpPr/>
      </xdr:nvSpPr>
      <xdr:spPr>
        <a:xfrm>
          <a:off x="14541500" y="169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76522</xdr:rowOff>
    </xdr:from>
    <xdr:ext cx="378565" cy="259045"/>
    <xdr:sp macro="" textlink="">
      <xdr:nvSpPr>
        <xdr:cNvPr id="706" name="テキスト ボックス 705"/>
        <xdr:cNvSpPr txBox="1"/>
      </xdr:nvSpPr>
      <xdr:spPr>
        <a:xfrm>
          <a:off x="14403017" y="1705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164731</xdr:rowOff>
    </xdr:from>
    <xdr:to>
      <xdr:col>72</xdr:col>
      <xdr:colOff>38100</xdr:colOff>
      <xdr:row>99</xdr:row>
      <xdr:rowOff>94881</xdr:rowOff>
    </xdr:to>
    <xdr:sp macro="" textlink="">
      <xdr:nvSpPr>
        <xdr:cNvPr id="707" name="楕円 706"/>
        <xdr:cNvSpPr/>
      </xdr:nvSpPr>
      <xdr:spPr>
        <a:xfrm>
          <a:off x="13652500" y="169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86008</xdr:rowOff>
    </xdr:from>
    <xdr:ext cx="313932" cy="259045"/>
    <xdr:sp macro="" textlink="">
      <xdr:nvSpPr>
        <xdr:cNvPr id="708" name="テキスト ボックス 707"/>
        <xdr:cNvSpPr txBox="1"/>
      </xdr:nvSpPr>
      <xdr:spPr>
        <a:xfrm>
          <a:off x="13546333" y="17059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133325</xdr:rowOff>
    </xdr:from>
    <xdr:to>
      <xdr:col>67</xdr:col>
      <xdr:colOff>101600</xdr:colOff>
      <xdr:row>99</xdr:row>
      <xdr:rowOff>63475</xdr:rowOff>
    </xdr:to>
    <xdr:sp macro="" textlink="">
      <xdr:nvSpPr>
        <xdr:cNvPr id="709" name="楕円 708"/>
        <xdr:cNvSpPr/>
      </xdr:nvSpPr>
      <xdr:spPr>
        <a:xfrm>
          <a:off x="12763500" y="169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54602</xdr:rowOff>
    </xdr:from>
    <xdr:ext cx="469744" cy="259045"/>
    <xdr:sp macro="" textlink="">
      <xdr:nvSpPr>
        <xdr:cNvPr id="710" name="テキスト ボックス 709"/>
        <xdr:cNvSpPr txBox="1"/>
      </xdr:nvSpPr>
      <xdr:spPr>
        <a:xfrm>
          <a:off x="12579428" y="170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129908</xdr:rowOff>
    </xdr:from>
    <xdr:to>
      <xdr:col>116</xdr:col>
      <xdr:colOff>63500</xdr:colOff>
      <xdr:row>39</xdr:row>
      <xdr:rowOff>44450</xdr:rowOff>
    </xdr:to>
    <xdr:cxnSp macro="">
      <xdr:nvCxnSpPr>
        <xdr:cNvPr id="739" name="直線コネクタ 738"/>
        <xdr:cNvCxnSpPr/>
      </xdr:nvCxnSpPr>
      <xdr:spPr>
        <a:xfrm flipV="1">
          <a:off x="21323300" y="6645008"/>
          <a:ext cx="8382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79108</xdr:rowOff>
    </xdr:from>
    <xdr:to>
      <xdr:col>116</xdr:col>
      <xdr:colOff>114300</xdr:colOff>
      <xdr:row>39</xdr:row>
      <xdr:rowOff>9258</xdr:rowOff>
    </xdr:to>
    <xdr:sp macro="" textlink="">
      <xdr:nvSpPr>
        <xdr:cNvPr id="758" name="楕円 757"/>
        <xdr:cNvSpPr/>
      </xdr:nvSpPr>
      <xdr:spPr>
        <a:xfrm>
          <a:off x="221107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165485</xdr:rowOff>
    </xdr:from>
    <xdr:ext cx="469744" cy="259045"/>
    <xdr:sp macro="" textlink="">
      <xdr:nvSpPr>
        <xdr:cNvPr id="759" name="投資及び出資金該当値テキスト"/>
        <xdr:cNvSpPr txBox="1"/>
      </xdr:nvSpPr>
      <xdr:spPr>
        <a:xfrm>
          <a:off x="22212300" y="6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98415</xdr:rowOff>
    </xdr:from>
    <xdr:to>
      <xdr:col>116</xdr:col>
      <xdr:colOff>63500</xdr:colOff>
      <xdr:row>58</xdr:row>
      <xdr:rowOff>98689</xdr:rowOff>
    </xdr:to>
    <xdr:cxnSp macro="">
      <xdr:nvCxnSpPr>
        <xdr:cNvPr id="794" name="直線コネクタ 793"/>
        <xdr:cNvCxnSpPr/>
      </xdr:nvCxnSpPr>
      <xdr:spPr>
        <a:xfrm flipV="1">
          <a:off x="21323300" y="1004251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98689</xdr:rowOff>
    </xdr:to>
    <xdr:cxnSp macro="">
      <xdr:nvCxnSpPr>
        <xdr:cNvPr id="797" name="直線コネクタ 796"/>
        <xdr:cNvCxnSpPr/>
      </xdr:nvCxnSpPr>
      <xdr:spPr>
        <a:xfrm>
          <a:off x="20434300" y="100426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98552</xdr:rowOff>
    </xdr:from>
    <xdr:to>
      <xdr:col>107</xdr:col>
      <xdr:colOff>50800</xdr:colOff>
      <xdr:row>58</xdr:row>
      <xdr:rowOff>98552</xdr:rowOff>
    </xdr:to>
    <xdr:cxnSp macro="">
      <xdr:nvCxnSpPr>
        <xdr:cNvPr id="800" name="直線コネクタ 799"/>
        <xdr:cNvCxnSpPr/>
      </xdr:nvCxnSpPr>
      <xdr:spPr>
        <a:xfrm>
          <a:off x="19545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98415</xdr:rowOff>
    </xdr:from>
    <xdr:to>
      <xdr:col>102</xdr:col>
      <xdr:colOff>114300</xdr:colOff>
      <xdr:row>58</xdr:row>
      <xdr:rowOff>98552</xdr:rowOff>
    </xdr:to>
    <xdr:cxnSp macro="">
      <xdr:nvCxnSpPr>
        <xdr:cNvPr id="803" name="直線コネクタ 802"/>
        <xdr:cNvCxnSpPr/>
      </xdr:nvCxnSpPr>
      <xdr:spPr>
        <a:xfrm>
          <a:off x="18656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47615</xdr:rowOff>
    </xdr:from>
    <xdr:to>
      <xdr:col>116</xdr:col>
      <xdr:colOff>114300</xdr:colOff>
      <xdr:row>58</xdr:row>
      <xdr:rowOff>149215</xdr:rowOff>
    </xdr:to>
    <xdr:sp macro="" textlink="">
      <xdr:nvSpPr>
        <xdr:cNvPr id="813" name="楕円 812"/>
        <xdr:cNvSpPr/>
      </xdr:nvSpPr>
      <xdr:spPr>
        <a:xfrm>
          <a:off x="221107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133992</xdr:rowOff>
    </xdr:from>
    <xdr:ext cx="378565" cy="259045"/>
    <xdr:sp macro="" textlink="">
      <xdr:nvSpPr>
        <xdr:cNvPr id="814" name="貸付金該当値テキスト"/>
        <xdr:cNvSpPr txBox="1"/>
      </xdr:nvSpPr>
      <xdr:spPr>
        <a:xfrm>
          <a:off x="22212300" y="9906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47889</xdr:rowOff>
    </xdr:from>
    <xdr:to>
      <xdr:col>112</xdr:col>
      <xdr:colOff>38100</xdr:colOff>
      <xdr:row>58</xdr:row>
      <xdr:rowOff>149489</xdr:rowOff>
    </xdr:to>
    <xdr:sp macro="" textlink="">
      <xdr:nvSpPr>
        <xdr:cNvPr id="815" name="楕円 814"/>
        <xdr:cNvSpPr/>
      </xdr:nvSpPr>
      <xdr:spPr>
        <a:xfrm>
          <a:off x="212725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140616</xdr:rowOff>
    </xdr:from>
    <xdr:ext cx="378565" cy="259045"/>
    <xdr:sp macro="" textlink="">
      <xdr:nvSpPr>
        <xdr:cNvPr id="816" name="テキスト ボックス 815"/>
        <xdr:cNvSpPr txBox="1"/>
      </xdr:nvSpPr>
      <xdr:spPr>
        <a:xfrm>
          <a:off x="21134017" y="1008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7" name="楕円 816"/>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18" name="テキスト ボックス 817"/>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47752</xdr:rowOff>
    </xdr:from>
    <xdr:to>
      <xdr:col>102</xdr:col>
      <xdr:colOff>165100</xdr:colOff>
      <xdr:row>58</xdr:row>
      <xdr:rowOff>149352</xdr:rowOff>
    </xdr:to>
    <xdr:sp macro="" textlink="">
      <xdr:nvSpPr>
        <xdr:cNvPr id="819" name="楕円 818"/>
        <xdr:cNvSpPr/>
      </xdr:nvSpPr>
      <xdr:spPr>
        <a:xfrm>
          <a:off x="19494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140479</xdr:rowOff>
    </xdr:from>
    <xdr:ext cx="378565" cy="259045"/>
    <xdr:sp macro="" textlink="">
      <xdr:nvSpPr>
        <xdr:cNvPr id="820" name="テキスト ボックス 819"/>
        <xdr:cNvSpPr txBox="1"/>
      </xdr:nvSpPr>
      <xdr:spPr>
        <a:xfrm>
          <a:off x="19356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47615</xdr:rowOff>
    </xdr:from>
    <xdr:to>
      <xdr:col>98</xdr:col>
      <xdr:colOff>38100</xdr:colOff>
      <xdr:row>58</xdr:row>
      <xdr:rowOff>149215</xdr:rowOff>
    </xdr:to>
    <xdr:sp macro="" textlink="">
      <xdr:nvSpPr>
        <xdr:cNvPr id="821" name="楕円 820"/>
        <xdr:cNvSpPr/>
      </xdr:nvSpPr>
      <xdr:spPr>
        <a:xfrm>
          <a:off x="18605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140342</xdr:rowOff>
    </xdr:from>
    <xdr:ext cx="378565" cy="259045"/>
    <xdr:sp macro="" textlink="">
      <xdr:nvSpPr>
        <xdr:cNvPr id="822" name="テキスト ボックス 821"/>
        <xdr:cNvSpPr txBox="1"/>
      </xdr:nvSpPr>
      <xdr:spPr>
        <a:xfrm>
          <a:off x="18467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37516</xdr:rowOff>
    </xdr:from>
    <xdr:to>
      <xdr:col>116</xdr:col>
      <xdr:colOff>63500</xdr:colOff>
      <xdr:row>77</xdr:row>
      <xdr:rowOff>170180</xdr:rowOff>
    </xdr:to>
    <xdr:cxnSp macro="">
      <xdr:nvCxnSpPr>
        <xdr:cNvPr id="852" name="直線コネクタ 851"/>
        <xdr:cNvCxnSpPr/>
      </xdr:nvCxnSpPr>
      <xdr:spPr>
        <a:xfrm>
          <a:off x="21323300" y="13067716"/>
          <a:ext cx="838200" cy="30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37516</xdr:rowOff>
    </xdr:from>
    <xdr:to>
      <xdr:col>111</xdr:col>
      <xdr:colOff>177800</xdr:colOff>
      <xdr:row>77</xdr:row>
      <xdr:rowOff>36088</xdr:rowOff>
    </xdr:to>
    <xdr:cxnSp macro="">
      <xdr:nvCxnSpPr>
        <xdr:cNvPr id="855" name="直線コネクタ 854"/>
        <xdr:cNvCxnSpPr/>
      </xdr:nvCxnSpPr>
      <xdr:spPr>
        <a:xfrm flipV="1">
          <a:off x="20434300" y="13067716"/>
          <a:ext cx="8890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15932</xdr:rowOff>
    </xdr:from>
    <xdr:to>
      <xdr:col>107</xdr:col>
      <xdr:colOff>50800</xdr:colOff>
      <xdr:row>77</xdr:row>
      <xdr:rowOff>36088</xdr:rowOff>
    </xdr:to>
    <xdr:cxnSp macro="">
      <xdr:nvCxnSpPr>
        <xdr:cNvPr id="858" name="直線コネクタ 857"/>
        <xdr:cNvCxnSpPr/>
      </xdr:nvCxnSpPr>
      <xdr:spPr>
        <a:xfrm>
          <a:off x="19545300" y="13217582"/>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15932</xdr:rowOff>
    </xdr:from>
    <xdr:to>
      <xdr:col>102</xdr:col>
      <xdr:colOff>114300</xdr:colOff>
      <xdr:row>77</xdr:row>
      <xdr:rowOff>45022</xdr:rowOff>
    </xdr:to>
    <xdr:cxnSp macro="">
      <xdr:nvCxnSpPr>
        <xdr:cNvPr id="861" name="直線コネクタ 860"/>
        <xdr:cNvCxnSpPr/>
      </xdr:nvCxnSpPr>
      <xdr:spPr>
        <a:xfrm flipV="1">
          <a:off x="18656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119380</xdr:rowOff>
    </xdr:from>
    <xdr:to>
      <xdr:col>116</xdr:col>
      <xdr:colOff>114300</xdr:colOff>
      <xdr:row>78</xdr:row>
      <xdr:rowOff>49530</xdr:rowOff>
    </xdr:to>
    <xdr:sp macro="" textlink="">
      <xdr:nvSpPr>
        <xdr:cNvPr id="871" name="楕円 870"/>
        <xdr:cNvSpPr/>
      </xdr:nvSpPr>
      <xdr:spPr>
        <a:xfrm>
          <a:off x="22110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97807</xdr:rowOff>
    </xdr:from>
    <xdr:ext cx="534377" cy="259045"/>
    <xdr:sp macro="" textlink="">
      <xdr:nvSpPr>
        <xdr:cNvPr id="872" name="繰出金該当値テキスト"/>
        <xdr:cNvSpPr txBox="1"/>
      </xdr:nvSpPr>
      <xdr:spPr>
        <a:xfrm>
          <a:off x="22212300"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158166</xdr:rowOff>
    </xdr:from>
    <xdr:to>
      <xdr:col>112</xdr:col>
      <xdr:colOff>38100</xdr:colOff>
      <xdr:row>76</xdr:row>
      <xdr:rowOff>88316</xdr:rowOff>
    </xdr:to>
    <xdr:sp macro="" textlink="">
      <xdr:nvSpPr>
        <xdr:cNvPr id="873" name="楕円 872"/>
        <xdr:cNvSpPr/>
      </xdr:nvSpPr>
      <xdr:spPr>
        <a:xfrm>
          <a:off x="21272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79443</xdr:rowOff>
    </xdr:from>
    <xdr:ext cx="534377" cy="259045"/>
    <xdr:sp macro="" textlink="">
      <xdr:nvSpPr>
        <xdr:cNvPr id="874" name="テキスト ボックス 873"/>
        <xdr:cNvSpPr txBox="1"/>
      </xdr:nvSpPr>
      <xdr:spPr>
        <a:xfrm>
          <a:off x="21056111" y="13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156738</xdr:rowOff>
    </xdr:from>
    <xdr:to>
      <xdr:col>107</xdr:col>
      <xdr:colOff>101600</xdr:colOff>
      <xdr:row>77</xdr:row>
      <xdr:rowOff>86888</xdr:rowOff>
    </xdr:to>
    <xdr:sp macro="" textlink="">
      <xdr:nvSpPr>
        <xdr:cNvPr id="875" name="楕円 874"/>
        <xdr:cNvSpPr/>
      </xdr:nvSpPr>
      <xdr:spPr>
        <a:xfrm>
          <a:off x="203835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78015</xdr:rowOff>
    </xdr:from>
    <xdr:ext cx="534377" cy="259045"/>
    <xdr:sp macro="" textlink="">
      <xdr:nvSpPr>
        <xdr:cNvPr id="876" name="テキスト ボックス 875"/>
        <xdr:cNvSpPr txBox="1"/>
      </xdr:nvSpPr>
      <xdr:spPr>
        <a:xfrm>
          <a:off x="20167111" y="13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136582</xdr:rowOff>
    </xdr:from>
    <xdr:to>
      <xdr:col>102</xdr:col>
      <xdr:colOff>165100</xdr:colOff>
      <xdr:row>77</xdr:row>
      <xdr:rowOff>66732</xdr:rowOff>
    </xdr:to>
    <xdr:sp macro="" textlink="">
      <xdr:nvSpPr>
        <xdr:cNvPr id="877" name="楕円 876"/>
        <xdr:cNvSpPr/>
      </xdr:nvSpPr>
      <xdr:spPr>
        <a:xfrm>
          <a:off x="19494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57859</xdr:rowOff>
    </xdr:from>
    <xdr:ext cx="534377" cy="259045"/>
    <xdr:sp macro="" textlink="">
      <xdr:nvSpPr>
        <xdr:cNvPr id="878" name="テキスト ボックス 877"/>
        <xdr:cNvSpPr txBox="1"/>
      </xdr:nvSpPr>
      <xdr:spPr>
        <a:xfrm>
          <a:off x="19278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165672</xdr:rowOff>
    </xdr:from>
    <xdr:to>
      <xdr:col>98</xdr:col>
      <xdr:colOff>38100</xdr:colOff>
      <xdr:row>77</xdr:row>
      <xdr:rowOff>95822</xdr:rowOff>
    </xdr:to>
    <xdr:sp macro="" textlink="">
      <xdr:nvSpPr>
        <xdr:cNvPr id="879" name="楕円 878"/>
        <xdr:cNvSpPr/>
      </xdr:nvSpPr>
      <xdr:spPr>
        <a:xfrm>
          <a:off x="18605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86949</xdr:rowOff>
    </xdr:from>
    <xdr:ext cx="534377" cy="259045"/>
    <xdr:sp macro="" textlink="">
      <xdr:nvSpPr>
        <xdr:cNvPr id="880" name="テキスト ボックス 879"/>
        <xdr:cNvSpPr txBox="1"/>
      </xdr:nvSpPr>
      <xdr:spPr>
        <a:xfrm>
          <a:off x="18389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令和元年度をもって新庁舎建設事業、小学校の長寿命化事業等の大型事業が完了したことにより、普通建設事業費は住民一人当たり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26,777</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91,175</a:t>
          </a:r>
          <a:r>
            <a:rPr kumimoji="1" lang="ja-JP" altLang="en-US" sz="1300">
              <a:latin typeface="ＭＳ Ｐゴシック" panose="020B0600070205080204" pitchFamily="50" charset="-128"/>
              <a:ea typeface="ＭＳ Ｐゴシック" panose="020B0600070205080204" pitchFamily="50" charset="-128"/>
            </a:rPr>
            <a:t>円減少し、類似団体平均値と比較しても低い状況となった。しかし、今後は庁舎整備事業債等の償還が始まることで公債費の大幅な増加が見込まれる。また、繰出金は下水道事業の公営企業法適用化に伴う補助費等への振替えがあったため、前年度に比べ減少しているが、高齢化に伴い介護、後期高齢者医療に係る経費は増加を続けており、一般会計からの繰出金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である扶助費や繰出金は増加していくと思われるため、公共施設の集約化・複合化・廃止等を踏まえた公共施設等の適正管理を行うことで人件費や物件費を抑制し、事業見直し等の行財政改革の推進により歳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44,300
42,249
49.11
20,551,176
19,865,092
653,985
10,691,613
14,383,349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119126</xdr:rowOff>
    </xdr:from>
    <xdr:to>
      <xdr:col>24</xdr:col>
      <xdr:colOff>63500</xdr:colOff>
      <xdr:row>38</xdr:row>
      <xdr:rowOff>78958</xdr:rowOff>
    </xdr:to>
    <xdr:cxnSp macro="">
      <xdr:nvCxnSpPr>
        <xdr:cNvPr id="63" name="直線コネクタ 62"/>
        <xdr:cNvCxnSpPr/>
      </xdr:nvCxnSpPr>
      <xdr:spPr>
        <a:xfrm flipV="1">
          <a:off x="3797300" y="646277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153416</xdr:rowOff>
    </xdr:from>
    <xdr:to>
      <xdr:col>19</xdr:col>
      <xdr:colOff>177800</xdr:colOff>
      <xdr:row>38</xdr:row>
      <xdr:rowOff>78958</xdr:rowOff>
    </xdr:to>
    <xdr:cxnSp macro="">
      <xdr:nvCxnSpPr>
        <xdr:cNvPr id="66" name="直線コネクタ 65"/>
        <xdr:cNvCxnSpPr/>
      </xdr:nvCxnSpPr>
      <xdr:spPr>
        <a:xfrm>
          <a:off x="2908300" y="6497066"/>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85489</xdr:rowOff>
    </xdr:from>
    <xdr:to>
      <xdr:col>15</xdr:col>
      <xdr:colOff>50800</xdr:colOff>
      <xdr:row>37</xdr:row>
      <xdr:rowOff>153416</xdr:rowOff>
    </xdr:to>
    <xdr:cxnSp macro="">
      <xdr:nvCxnSpPr>
        <xdr:cNvPr id="69" name="直線コネクタ 68"/>
        <xdr:cNvCxnSpPr/>
      </xdr:nvCxnSpPr>
      <xdr:spPr>
        <a:xfrm>
          <a:off x="2019300" y="6429139"/>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61976</xdr:rowOff>
    </xdr:from>
    <xdr:to>
      <xdr:col>10</xdr:col>
      <xdr:colOff>114300</xdr:colOff>
      <xdr:row>37</xdr:row>
      <xdr:rowOff>85489</xdr:rowOff>
    </xdr:to>
    <xdr:cxnSp macro="">
      <xdr:nvCxnSpPr>
        <xdr:cNvPr id="72" name="直線コネクタ 71"/>
        <xdr:cNvCxnSpPr/>
      </xdr:nvCxnSpPr>
      <xdr:spPr>
        <a:xfrm>
          <a:off x="1130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68326</xdr:rowOff>
    </xdr:from>
    <xdr:to>
      <xdr:col>24</xdr:col>
      <xdr:colOff>114300</xdr:colOff>
      <xdr:row>37</xdr:row>
      <xdr:rowOff>169926</xdr:rowOff>
    </xdr:to>
    <xdr:sp macro="" textlink="">
      <xdr:nvSpPr>
        <xdr:cNvPr id="82" name="楕円 81"/>
        <xdr:cNvSpPr/>
      </xdr:nvSpPr>
      <xdr:spPr>
        <a:xfrm>
          <a:off x="4584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46753</xdr:rowOff>
    </xdr:from>
    <xdr:ext cx="469744" cy="259045"/>
    <xdr:sp macro="" textlink="">
      <xdr:nvSpPr>
        <xdr:cNvPr id="83" name="議会費該当値テキスト"/>
        <xdr:cNvSpPr txBox="1"/>
      </xdr:nvSpPr>
      <xdr:spPr>
        <a:xfrm>
          <a:off x="4686300"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28158</xdr:rowOff>
    </xdr:from>
    <xdr:to>
      <xdr:col>20</xdr:col>
      <xdr:colOff>38100</xdr:colOff>
      <xdr:row>38</xdr:row>
      <xdr:rowOff>129758</xdr:rowOff>
    </xdr:to>
    <xdr:sp macro="" textlink="">
      <xdr:nvSpPr>
        <xdr:cNvPr id="84" name="楕円 83"/>
        <xdr:cNvSpPr/>
      </xdr:nvSpPr>
      <xdr:spPr>
        <a:xfrm>
          <a:off x="3746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120885</xdr:rowOff>
    </xdr:from>
    <xdr:ext cx="469744" cy="259045"/>
    <xdr:sp macro="" textlink="">
      <xdr:nvSpPr>
        <xdr:cNvPr id="85" name="テキスト ボックス 84"/>
        <xdr:cNvSpPr txBox="1"/>
      </xdr:nvSpPr>
      <xdr:spPr>
        <a:xfrm>
          <a:off x="3562428" y="66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102616</xdr:rowOff>
    </xdr:from>
    <xdr:to>
      <xdr:col>15</xdr:col>
      <xdr:colOff>101600</xdr:colOff>
      <xdr:row>38</xdr:row>
      <xdr:rowOff>32765</xdr:rowOff>
    </xdr:to>
    <xdr:sp macro="" textlink="">
      <xdr:nvSpPr>
        <xdr:cNvPr id="86" name="楕円 85"/>
        <xdr:cNvSpPr/>
      </xdr:nvSpPr>
      <xdr:spPr>
        <a:xfrm>
          <a:off x="2857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23893</xdr:rowOff>
    </xdr:from>
    <xdr:ext cx="469744" cy="259045"/>
    <xdr:sp macro="" textlink="">
      <xdr:nvSpPr>
        <xdr:cNvPr id="87" name="テキスト ボックス 86"/>
        <xdr:cNvSpPr txBox="1"/>
      </xdr:nvSpPr>
      <xdr:spPr>
        <a:xfrm>
          <a:off x="2673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34689</xdr:rowOff>
    </xdr:from>
    <xdr:to>
      <xdr:col>10</xdr:col>
      <xdr:colOff>165100</xdr:colOff>
      <xdr:row>37</xdr:row>
      <xdr:rowOff>136289</xdr:rowOff>
    </xdr:to>
    <xdr:sp macro="" textlink="">
      <xdr:nvSpPr>
        <xdr:cNvPr id="88" name="楕円 87"/>
        <xdr:cNvSpPr/>
      </xdr:nvSpPr>
      <xdr:spPr>
        <a:xfrm>
          <a:off x="1968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127416</xdr:rowOff>
    </xdr:from>
    <xdr:ext cx="469744" cy="259045"/>
    <xdr:sp macro="" textlink="">
      <xdr:nvSpPr>
        <xdr:cNvPr id="89" name="テキスト ボックス 88"/>
        <xdr:cNvSpPr txBox="1"/>
      </xdr:nvSpPr>
      <xdr:spPr>
        <a:xfrm>
          <a:off x="1784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xdr:rowOff>
    </xdr:from>
    <xdr:to>
      <xdr:col>6</xdr:col>
      <xdr:colOff>38100</xdr:colOff>
      <xdr:row>37</xdr:row>
      <xdr:rowOff>112776</xdr:rowOff>
    </xdr:to>
    <xdr:sp macro="" textlink="">
      <xdr:nvSpPr>
        <xdr:cNvPr id="90" name="楕円 89"/>
        <xdr:cNvSpPr/>
      </xdr:nvSpPr>
      <xdr:spPr>
        <a:xfrm>
          <a:off x="107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103903</xdr:rowOff>
    </xdr:from>
    <xdr:ext cx="469744" cy="259045"/>
    <xdr:sp macro="" textlink="">
      <xdr:nvSpPr>
        <xdr:cNvPr id="91" name="テキスト ボックス 90"/>
        <xdr:cNvSpPr txBox="1"/>
      </xdr:nvSpPr>
      <xdr:spPr>
        <a:xfrm>
          <a:off x="895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151666</xdr:rowOff>
    </xdr:from>
    <xdr:to>
      <xdr:col>24</xdr:col>
      <xdr:colOff>63500</xdr:colOff>
      <xdr:row>57</xdr:row>
      <xdr:rowOff>64108</xdr:rowOff>
    </xdr:to>
    <xdr:cxnSp macro="">
      <xdr:nvCxnSpPr>
        <xdr:cNvPr id="122" name="直線コネクタ 121"/>
        <xdr:cNvCxnSpPr/>
      </xdr:nvCxnSpPr>
      <xdr:spPr>
        <a:xfrm flipV="1">
          <a:off x="3797300" y="9752866"/>
          <a:ext cx="8382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64108</xdr:rowOff>
    </xdr:from>
    <xdr:to>
      <xdr:col>19</xdr:col>
      <xdr:colOff>177800</xdr:colOff>
      <xdr:row>58</xdr:row>
      <xdr:rowOff>17716</xdr:rowOff>
    </xdr:to>
    <xdr:cxnSp macro="">
      <xdr:nvCxnSpPr>
        <xdr:cNvPr id="125" name="直線コネクタ 124"/>
        <xdr:cNvCxnSpPr/>
      </xdr:nvCxnSpPr>
      <xdr:spPr>
        <a:xfrm flipV="1">
          <a:off x="2908300" y="9836758"/>
          <a:ext cx="8890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17716</xdr:rowOff>
    </xdr:from>
    <xdr:to>
      <xdr:col>15</xdr:col>
      <xdr:colOff>50800</xdr:colOff>
      <xdr:row>58</xdr:row>
      <xdr:rowOff>139560</xdr:rowOff>
    </xdr:to>
    <xdr:cxnSp macro="">
      <xdr:nvCxnSpPr>
        <xdr:cNvPr id="128" name="直線コネクタ 127"/>
        <xdr:cNvCxnSpPr/>
      </xdr:nvCxnSpPr>
      <xdr:spPr>
        <a:xfrm flipV="1">
          <a:off x="2019300" y="996181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139560</xdr:rowOff>
    </xdr:from>
    <xdr:to>
      <xdr:col>10</xdr:col>
      <xdr:colOff>114300</xdr:colOff>
      <xdr:row>58</xdr:row>
      <xdr:rowOff>139667</xdr:rowOff>
    </xdr:to>
    <xdr:cxnSp macro="">
      <xdr:nvCxnSpPr>
        <xdr:cNvPr id="131" name="直線コネクタ 130"/>
        <xdr:cNvCxnSpPr/>
      </xdr:nvCxnSpPr>
      <xdr:spPr>
        <a:xfrm flipV="1">
          <a:off x="1130300" y="1008366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100866</xdr:rowOff>
    </xdr:from>
    <xdr:to>
      <xdr:col>24</xdr:col>
      <xdr:colOff>114300</xdr:colOff>
      <xdr:row>57</xdr:row>
      <xdr:rowOff>31016</xdr:rowOff>
    </xdr:to>
    <xdr:sp macro="" textlink="">
      <xdr:nvSpPr>
        <xdr:cNvPr id="141" name="楕円 140"/>
        <xdr:cNvSpPr/>
      </xdr:nvSpPr>
      <xdr:spPr>
        <a:xfrm>
          <a:off x="4584700" y="97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15793</xdr:rowOff>
    </xdr:from>
    <xdr:ext cx="599010" cy="259045"/>
    <xdr:sp macro="" textlink="">
      <xdr:nvSpPr>
        <xdr:cNvPr id="142" name="総務費該当値テキスト"/>
        <xdr:cNvSpPr txBox="1"/>
      </xdr:nvSpPr>
      <xdr:spPr>
        <a:xfrm>
          <a:off x="4686300" y="961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13308</xdr:rowOff>
    </xdr:from>
    <xdr:to>
      <xdr:col>20</xdr:col>
      <xdr:colOff>38100</xdr:colOff>
      <xdr:row>57</xdr:row>
      <xdr:rowOff>114908</xdr:rowOff>
    </xdr:to>
    <xdr:sp macro="" textlink="">
      <xdr:nvSpPr>
        <xdr:cNvPr id="143" name="楕円 142"/>
        <xdr:cNvSpPr/>
      </xdr:nvSpPr>
      <xdr:spPr>
        <a:xfrm>
          <a:off x="3746500" y="9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131435</xdr:rowOff>
    </xdr:from>
    <xdr:ext cx="599010" cy="259045"/>
    <xdr:sp macro="" textlink="">
      <xdr:nvSpPr>
        <xdr:cNvPr id="144" name="テキスト ボックス 143"/>
        <xdr:cNvSpPr txBox="1"/>
      </xdr:nvSpPr>
      <xdr:spPr>
        <a:xfrm>
          <a:off x="3497795" y="95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138366</xdr:rowOff>
    </xdr:from>
    <xdr:to>
      <xdr:col>15</xdr:col>
      <xdr:colOff>101600</xdr:colOff>
      <xdr:row>58</xdr:row>
      <xdr:rowOff>68516</xdr:rowOff>
    </xdr:to>
    <xdr:sp macro="" textlink="">
      <xdr:nvSpPr>
        <xdr:cNvPr id="145" name="楕円 144"/>
        <xdr:cNvSpPr/>
      </xdr:nvSpPr>
      <xdr:spPr>
        <a:xfrm>
          <a:off x="2857500" y="9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85043</xdr:rowOff>
    </xdr:from>
    <xdr:ext cx="534377" cy="259045"/>
    <xdr:sp macro="" textlink="">
      <xdr:nvSpPr>
        <xdr:cNvPr id="146" name="テキスト ボックス 145"/>
        <xdr:cNvSpPr txBox="1"/>
      </xdr:nvSpPr>
      <xdr:spPr>
        <a:xfrm>
          <a:off x="2641111" y="9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88760</xdr:rowOff>
    </xdr:from>
    <xdr:to>
      <xdr:col>10</xdr:col>
      <xdr:colOff>165100</xdr:colOff>
      <xdr:row>59</xdr:row>
      <xdr:rowOff>18910</xdr:rowOff>
    </xdr:to>
    <xdr:sp macro="" textlink="">
      <xdr:nvSpPr>
        <xdr:cNvPr id="147" name="楕円 146"/>
        <xdr:cNvSpPr/>
      </xdr:nvSpPr>
      <xdr:spPr>
        <a:xfrm>
          <a:off x="1968500" y="10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10037</xdr:rowOff>
    </xdr:from>
    <xdr:ext cx="534377" cy="259045"/>
    <xdr:sp macro="" textlink="">
      <xdr:nvSpPr>
        <xdr:cNvPr id="148" name="テキスト ボックス 147"/>
        <xdr:cNvSpPr txBox="1"/>
      </xdr:nvSpPr>
      <xdr:spPr>
        <a:xfrm>
          <a:off x="1752111" y="101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88867</xdr:rowOff>
    </xdr:from>
    <xdr:to>
      <xdr:col>6</xdr:col>
      <xdr:colOff>38100</xdr:colOff>
      <xdr:row>59</xdr:row>
      <xdr:rowOff>19017</xdr:rowOff>
    </xdr:to>
    <xdr:sp macro="" textlink="">
      <xdr:nvSpPr>
        <xdr:cNvPr id="149" name="楕円 148"/>
        <xdr:cNvSpPr/>
      </xdr:nvSpPr>
      <xdr:spPr>
        <a:xfrm>
          <a:off x="1079500" y="100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10144</xdr:rowOff>
    </xdr:from>
    <xdr:ext cx="534377" cy="259045"/>
    <xdr:sp macro="" textlink="">
      <xdr:nvSpPr>
        <xdr:cNvPr id="150" name="テキスト ボックス 149"/>
        <xdr:cNvSpPr txBox="1"/>
      </xdr:nvSpPr>
      <xdr:spPr>
        <a:xfrm>
          <a:off x="863111" y="101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80998</xdr:rowOff>
    </xdr:from>
    <xdr:to>
      <xdr:col>24</xdr:col>
      <xdr:colOff>63500</xdr:colOff>
      <xdr:row>78</xdr:row>
      <xdr:rowOff>40520</xdr:rowOff>
    </xdr:to>
    <xdr:cxnSp macro="">
      <xdr:nvCxnSpPr>
        <xdr:cNvPr id="182" name="直線コネクタ 181"/>
        <xdr:cNvCxnSpPr/>
      </xdr:nvCxnSpPr>
      <xdr:spPr>
        <a:xfrm flipV="1">
          <a:off x="3797300" y="13282648"/>
          <a:ext cx="838200" cy="1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40520</xdr:rowOff>
    </xdr:from>
    <xdr:to>
      <xdr:col>19</xdr:col>
      <xdr:colOff>177800</xdr:colOff>
      <xdr:row>78</xdr:row>
      <xdr:rowOff>64458</xdr:rowOff>
    </xdr:to>
    <xdr:cxnSp macro="">
      <xdr:nvCxnSpPr>
        <xdr:cNvPr id="185" name="直線コネクタ 184"/>
        <xdr:cNvCxnSpPr/>
      </xdr:nvCxnSpPr>
      <xdr:spPr>
        <a:xfrm flipV="1">
          <a:off x="2908300" y="13413620"/>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60702</xdr:rowOff>
    </xdr:from>
    <xdr:to>
      <xdr:col>15</xdr:col>
      <xdr:colOff>50800</xdr:colOff>
      <xdr:row>78</xdr:row>
      <xdr:rowOff>64458</xdr:rowOff>
    </xdr:to>
    <xdr:cxnSp macro="">
      <xdr:nvCxnSpPr>
        <xdr:cNvPr id="188" name="直線コネクタ 187"/>
        <xdr:cNvCxnSpPr/>
      </xdr:nvCxnSpPr>
      <xdr:spPr>
        <a:xfrm>
          <a:off x="2019300" y="1343380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60702</xdr:rowOff>
    </xdr:from>
    <xdr:to>
      <xdr:col>10</xdr:col>
      <xdr:colOff>114300</xdr:colOff>
      <xdr:row>78</xdr:row>
      <xdr:rowOff>89784</xdr:rowOff>
    </xdr:to>
    <xdr:cxnSp macro="">
      <xdr:nvCxnSpPr>
        <xdr:cNvPr id="191" name="直線コネクタ 190"/>
        <xdr:cNvCxnSpPr/>
      </xdr:nvCxnSpPr>
      <xdr:spPr>
        <a:xfrm flipV="1">
          <a:off x="1130300" y="13433802"/>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30198</xdr:rowOff>
    </xdr:from>
    <xdr:to>
      <xdr:col>24</xdr:col>
      <xdr:colOff>114300</xdr:colOff>
      <xdr:row>77</xdr:row>
      <xdr:rowOff>131798</xdr:rowOff>
    </xdr:to>
    <xdr:sp macro="" textlink="">
      <xdr:nvSpPr>
        <xdr:cNvPr id="201" name="楕円 200"/>
        <xdr:cNvSpPr/>
      </xdr:nvSpPr>
      <xdr:spPr>
        <a:xfrm>
          <a:off x="4584700" y="13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8625</xdr:rowOff>
    </xdr:from>
    <xdr:ext cx="599010" cy="259045"/>
    <xdr:sp macro="" textlink="">
      <xdr:nvSpPr>
        <xdr:cNvPr id="202" name="民生費該当値テキスト"/>
        <xdr:cNvSpPr txBox="1"/>
      </xdr:nvSpPr>
      <xdr:spPr>
        <a:xfrm>
          <a:off x="4686300" y="132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161170</xdr:rowOff>
    </xdr:from>
    <xdr:to>
      <xdr:col>20</xdr:col>
      <xdr:colOff>38100</xdr:colOff>
      <xdr:row>78</xdr:row>
      <xdr:rowOff>91320</xdr:rowOff>
    </xdr:to>
    <xdr:sp macro="" textlink="">
      <xdr:nvSpPr>
        <xdr:cNvPr id="203" name="楕円 202"/>
        <xdr:cNvSpPr/>
      </xdr:nvSpPr>
      <xdr:spPr>
        <a:xfrm>
          <a:off x="37465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82447</xdr:rowOff>
    </xdr:from>
    <xdr:ext cx="599010" cy="259045"/>
    <xdr:sp macro="" textlink="">
      <xdr:nvSpPr>
        <xdr:cNvPr id="204" name="テキスト ボックス 203"/>
        <xdr:cNvSpPr txBox="1"/>
      </xdr:nvSpPr>
      <xdr:spPr>
        <a:xfrm>
          <a:off x="3497795" y="1345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13658</xdr:rowOff>
    </xdr:from>
    <xdr:to>
      <xdr:col>15</xdr:col>
      <xdr:colOff>101600</xdr:colOff>
      <xdr:row>78</xdr:row>
      <xdr:rowOff>115258</xdr:rowOff>
    </xdr:to>
    <xdr:sp macro="" textlink="">
      <xdr:nvSpPr>
        <xdr:cNvPr id="205" name="楕円 204"/>
        <xdr:cNvSpPr/>
      </xdr:nvSpPr>
      <xdr:spPr>
        <a:xfrm>
          <a:off x="2857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106385</xdr:rowOff>
    </xdr:from>
    <xdr:ext cx="599010" cy="259045"/>
    <xdr:sp macro="" textlink="">
      <xdr:nvSpPr>
        <xdr:cNvPr id="206" name="テキスト ボックス 205"/>
        <xdr:cNvSpPr txBox="1"/>
      </xdr:nvSpPr>
      <xdr:spPr>
        <a:xfrm>
          <a:off x="2608795" y="13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9902</xdr:rowOff>
    </xdr:from>
    <xdr:to>
      <xdr:col>10</xdr:col>
      <xdr:colOff>165100</xdr:colOff>
      <xdr:row>78</xdr:row>
      <xdr:rowOff>111502</xdr:rowOff>
    </xdr:to>
    <xdr:sp macro="" textlink="">
      <xdr:nvSpPr>
        <xdr:cNvPr id="207" name="楕円 206"/>
        <xdr:cNvSpPr/>
      </xdr:nvSpPr>
      <xdr:spPr>
        <a:xfrm>
          <a:off x="1968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102629</xdr:rowOff>
    </xdr:from>
    <xdr:ext cx="599010" cy="259045"/>
    <xdr:sp macro="" textlink="">
      <xdr:nvSpPr>
        <xdr:cNvPr id="208" name="テキスト ボックス 207"/>
        <xdr:cNvSpPr txBox="1"/>
      </xdr:nvSpPr>
      <xdr:spPr>
        <a:xfrm>
          <a:off x="1719795" y="1347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38984</xdr:rowOff>
    </xdr:from>
    <xdr:to>
      <xdr:col>6</xdr:col>
      <xdr:colOff>38100</xdr:colOff>
      <xdr:row>78</xdr:row>
      <xdr:rowOff>140584</xdr:rowOff>
    </xdr:to>
    <xdr:sp macro="" textlink="">
      <xdr:nvSpPr>
        <xdr:cNvPr id="209" name="楕円 208"/>
        <xdr:cNvSpPr/>
      </xdr:nvSpPr>
      <xdr:spPr>
        <a:xfrm>
          <a:off x="10795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131711</xdr:rowOff>
    </xdr:from>
    <xdr:ext cx="599010" cy="259045"/>
    <xdr:sp macro="" textlink="">
      <xdr:nvSpPr>
        <xdr:cNvPr id="210" name="テキスト ボックス 209"/>
        <xdr:cNvSpPr txBox="1"/>
      </xdr:nvSpPr>
      <xdr:spPr>
        <a:xfrm>
          <a:off x="830795" y="135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40182</xdr:rowOff>
    </xdr:from>
    <xdr:to>
      <xdr:col>24</xdr:col>
      <xdr:colOff>63500</xdr:colOff>
      <xdr:row>99</xdr:row>
      <xdr:rowOff>116815</xdr:rowOff>
    </xdr:to>
    <xdr:cxnSp macro="">
      <xdr:nvCxnSpPr>
        <xdr:cNvPr id="240" name="直線コネクタ 239"/>
        <xdr:cNvCxnSpPr/>
      </xdr:nvCxnSpPr>
      <xdr:spPr>
        <a:xfrm flipV="1">
          <a:off x="3797300" y="17013732"/>
          <a:ext cx="838200" cy="7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116815</xdr:rowOff>
    </xdr:from>
    <xdr:to>
      <xdr:col>19</xdr:col>
      <xdr:colOff>177800</xdr:colOff>
      <xdr:row>99</xdr:row>
      <xdr:rowOff>120269</xdr:rowOff>
    </xdr:to>
    <xdr:cxnSp macro="">
      <xdr:nvCxnSpPr>
        <xdr:cNvPr id="243" name="直線コネクタ 242"/>
        <xdr:cNvCxnSpPr/>
      </xdr:nvCxnSpPr>
      <xdr:spPr>
        <a:xfrm flipV="1">
          <a:off x="2908300" y="1709036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120269</xdr:rowOff>
    </xdr:from>
    <xdr:to>
      <xdr:col>15</xdr:col>
      <xdr:colOff>50800</xdr:colOff>
      <xdr:row>99</xdr:row>
      <xdr:rowOff>129972</xdr:rowOff>
    </xdr:to>
    <xdr:cxnSp macro="">
      <xdr:nvCxnSpPr>
        <xdr:cNvPr id="246" name="直線コネクタ 245"/>
        <xdr:cNvCxnSpPr/>
      </xdr:nvCxnSpPr>
      <xdr:spPr>
        <a:xfrm flipV="1">
          <a:off x="2019300" y="17093819"/>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129781</xdr:rowOff>
    </xdr:from>
    <xdr:to>
      <xdr:col>10</xdr:col>
      <xdr:colOff>114300</xdr:colOff>
      <xdr:row>99</xdr:row>
      <xdr:rowOff>129972</xdr:rowOff>
    </xdr:to>
    <xdr:cxnSp macro="">
      <xdr:nvCxnSpPr>
        <xdr:cNvPr id="249" name="直線コネクタ 248"/>
        <xdr:cNvCxnSpPr/>
      </xdr:nvCxnSpPr>
      <xdr:spPr>
        <a:xfrm>
          <a:off x="1130300" y="1710333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160832</xdr:rowOff>
    </xdr:from>
    <xdr:to>
      <xdr:col>24</xdr:col>
      <xdr:colOff>114300</xdr:colOff>
      <xdr:row>99</xdr:row>
      <xdr:rowOff>90982</xdr:rowOff>
    </xdr:to>
    <xdr:sp macro="" textlink="">
      <xdr:nvSpPr>
        <xdr:cNvPr id="259" name="楕円 258"/>
        <xdr:cNvSpPr/>
      </xdr:nvSpPr>
      <xdr:spPr>
        <a:xfrm>
          <a:off x="4584700" y="16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75759</xdr:rowOff>
    </xdr:from>
    <xdr:ext cx="534377" cy="259045"/>
    <xdr:sp macro="" textlink="">
      <xdr:nvSpPr>
        <xdr:cNvPr id="260" name="衛生費該当値テキスト"/>
        <xdr:cNvSpPr txBox="1"/>
      </xdr:nvSpPr>
      <xdr:spPr>
        <a:xfrm>
          <a:off x="4686300" y="16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66015</xdr:rowOff>
    </xdr:from>
    <xdr:to>
      <xdr:col>20</xdr:col>
      <xdr:colOff>38100</xdr:colOff>
      <xdr:row>99</xdr:row>
      <xdr:rowOff>167615</xdr:rowOff>
    </xdr:to>
    <xdr:sp macro="" textlink="">
      <xdr:nvSpPr>
        <xdr:cNvPr id="261" name="楕円 260"/>
        <xdr:cNvSpPr/>
      </xdr:nvSpPr>
      <xdr:spPr>
        <a:xfrm>
          <a:off x="3746500" y="170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158742</xdr:rowOff>
    </xdr:from>
    <xdr:ext cx="534377" cy="259045"/>
    <xdr:sp macro="" textlink="">
      <xdr:nvSpPr>
        <xdr:cNvPr id="262" name="テキスト ボックス 261"/>
        <xdr:cNvSpPr txBox="1"/>
      </xdr:nvSpPr>
      <xdr:spPr>
        <a:xfrm>
          <a:off x="3530111" y="17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69469</xdr:rowOff>
    </xdr:from>
    <xdr:to>
      <xdr:col>15</xdr:col>
      <xdr:colOff>101600</xdr:colOff>
      <xdr:row>99</xdr:row>
      <xdr:rowOff>171069</xdr:rowOff>
    </xdr:to>
    <xdr:sp macro="" textlink="">
      <xdr:nvSpPr>
        <xdr:cNvPr id="263" name="楕円 262"/>
        <xdr:cNvSpPr/>
      </xdr:nvSpPr>
      <xdr:spPr>
        <a:xfrm>
          <a:off x="2857500" y="17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162196</xdr:rowOff>
    </xdr:from>
    <xdr:ext cx="534377" cy="259045"/>
    <xdr:sp macro="" textlink="">
      <xdr:nvSpPr>
        <xdr:cNvPr id="264" name="テキスト ボックス 263"/>
        <xdr:cNvSpPr txBox="1"/>
      </xdr:nvSpPr>
      <xdr:spPr>
        <a:xfrm>
          <a:off x="2641111" y="171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79172</xdr:rowOff>
    </xdr:from>
    <xdr:to>
      <xdr:col>10</xdr:col>
      <xdr:colOff>165100</xdr:colOff>
      <xdr:row>100</xdr:row>
      <xdr:rowOff>9322</xdr:rowOff>
    </xdr:to>
    <xdr:sp macro="" textlink="">
      <xdr:nvSpPr>
        <xdr:cNvPr id="265" name="楕円 264"/>
        <xdr:cNvSpPr/>
      </xdr:nvSpPr>
      <xdr:spPr>
        <a:xfrm>
          <a:off x="1968500" y="170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449</xdr:rowOff>
    </xdr:from>
    <xdr:ext cx="534377" cy="259045"/>
    <xdr:sp macro="" textlink="">
      <xdr:nvSpPr>
        <xdr:cNvPr id="266" name="テキスト ボックス 265"/>
        <xdr:cNvSpPr txBox="1"/>
      </xdr:nvSpPr>
      <xdr:spPr>
        <a:xfrm>
          <a:off x="1752111" y="1714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78981</xdr:rowOff>
    </xdr:from>
    <xdr:to>
      <xdr:col>6</xdr:col>
      <xdr:colOff>38100</xdr:colOff>
      <xdr:row>100</xdr:row>
      <xdr:rowOff>9131</xdr:rowOff>
    </xdr:to>
    <xdr:sp macro="" textlink="">
      <xdr:nvSpPr>
        <xdr:cNvPr id="267" name="楕円 266"/>
        <xdr:cNvSpPr/>
      </xdr:nvSpPr>
      <xdr:spPr>
        <a:xfrm>
          <a:off x="1079500" y="170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258</xdr:rowOff>
    </xdr:from>
    <xdr:ext cx="534377" cy="259045"/>
    <xdr:sp macro="" textlink="">
      <xdr:nvSpPr>
        <xdr:cNvPr id="268" name="テキスト ボックス 267"/>
        <xdr:cNvSpPr txBox="1"/>
      </xdr:nvSpPr>
      <xdr:spPr>
        <a:xfrm>
          <a:off x="863111" y="171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5" name="直線コネクタ 294"/>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8" name="直線コネクタ 297"/>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301" name="直線コネクタ 300"/>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304" name="直線コネクタ 303"/>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4" name="楕円 313"/>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5"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6" name="楕円 315"/>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7" name="テキスト ボックス 316"/>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8" name="楕円 317"/>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9" name="テキスト ボックス 318"/>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20" name="楕円 319"/>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21" name="テキスト ボックス 320"/>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22" name="楕円 321"/>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3" name="テキスト ボックス 322"/>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113011</xdr:rowOff>
    </xdr:from>
    <xdr:to>
      <xdr:col>55</xdr:col>
      <xdr:colOff>0</xdr:colOff>
      <xdr:row>57</xdr:row>
      <xdr:rowOff>9246</xdr:rowOff>
    </xdr:to>
    <xdr:cxnSp macro="">
      <xdr:nvCxnSpPr>
        <xdr:cNvPr id="352" name="直線コネクタ 351"/>
        <xdr:cNvCxnSpPr/>
      </xdr:nvCxnSpPr>
      <xdr:spPr>
        <a:xfrm>
          <a:off x="9639300" y="9714211"/>
          <a:ext cx="8382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113011</xdr:rowOff>
    </xdr:from>
    <xdr:to>
      <xdr:col>50</xdr:col>
      <xdr:colOff>114300</xdr:colOff>
      <xdr:row>56</xdr:row>
      <xdr:rowOff>134671</xdr:rowOff>
    </xdr:to>
    <xdr:cxnSp macro="">
      <xdr:nvCxnSpPr>
        <xdr:cNvPr id="355" name="直線コネクタ 354"/>
        <xdr:cNvCxnSpPr/>
      </xdr:nvCxnSpPr>
      <xdr:spPr>
        <a:xfrm flipV="1">
          <a:off x="8750300" y="9714211"/>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134671</xdr:rowOff>
    </xdr:from>
    <xdr:to>
      <xdr:col>45</xdr:col>
      <xdr:colOff>177800</xdr:colOff>
      <xdr:row>56</xdr:row>
      <xdr:rowOff>149396</xdr:rowOff>
    </xdr:to>
    <xdr:cxnSp macro="">
      <xdr:nvCxnSpPr>
        <xdr:cNvPr id="358" name="直線コネクタ 357"/>
        <xdr:cNvCxnSpPr/>
      </xdr:nvCxnSpPr>
      <xdr:spPr>
        <a:xfrm flipV="1">
          <a:off x="7861300" y="9735871"/>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59519</xdr:rowOff>
    </xdr:from>
    <xdr:to>
      <xdr:col>41</xdr:col>
      <xdr:colOff>50800</xdr:colOff>
      <xdr:row>56</xdr:row>
      <xdr:rowOff>149396</xdr:rowOff>
    </xdr:to>
    <xdr:cxnSp macro="">
      <xdr:nvCxnSpPr>
        <xdr:cNvPr id="361" name="直線コネクタ 360"/>
        <xdr:cNvCxnSpPr/>
      </xdr:nvCxnSpPr>
      <xdr:spPr>
        <a:xfrm>
          <a:off x="6972300" y="9660719"/>
          <a:ext cx="889000" cy="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129896</xdr:rowOff>
    </xdr:from>
    <xdr:to>
      <xdr:col>55</xdr:col>
      <xdr:colOff>50800</xdr:colOff>
      <xdr:row>57</xdr:row>
      <xdr:rowOff>60046</xdr:rowOff>
    </xdr:to>
    <xdr:sp macro="" textlink="">
      <xdr:nvSpPr>
        <xdr:cNvPr id="371" name="楕円 370"/>
        <xdr:cNvSpPr/>
      </xdr:nvSpPr>
      <xdr:spPr>
        <a:xfrm>
          <a:off x="10426700" y="97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108323</xdr:rowOff>
    </xdr:from>
    <xdr:ext cx="534377" cy="259045"/>
    <xdr:sp macro="" textlink="">
      <xdr:nvSpPr>
        <xdr:cNvPr id="372" name="農林水産業費該当値テキスト"/>
        <xdr:cNvSpPr txBox="1"/>
      </xdr:nvSpPr>
      <xdr:spPr>
        <a:xfrm>
          <a:off x="10528300" y="97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62211</xdr:rowOff>
    </xdr:from>
    <xdr:to>
      <xdr:col>50</xdr:col>
      <xdr:colOff>165100</xdr:colOff>
      <xdr:row>56</xdr:row>
      <xdr:rowOff>163811</xdr:rowOff>
    </xdr:to>
    <xdr:sp macro="" textlink="">
      <xdr:nvSpPr>
        <xdr:cNvPr id="373" name="楕円 372"/>
        <xdr:cNvSpPr/>
      </xdr:nvSpPr>
      <xdr:spPr>
        <a:xfrm>
          <a:off x="9588500" y="96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8888</xdr:rowOff>
    </xdr:from>
    <xdr:ext cx="534377" cy="259045"/>
    <xdr:sp macro="" textlink="">
      <xdr:nvSpPr>
        <xdr:cNvPr id="374" name="テキスト ボックス 373"/>
        <xdr:cNvSpPr txBox="1"/>
      </xdr:nvSpPr>
      <xdr:spPr>
        <a:xfrm>
          <a:off x="9372111" y="9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83871</xdr:rowOff>
    </xdr:from>
    <xdr:to>
      <xdr:col>46</xdr:col>
      <xdr:colOff>38100</xdr:colOff>
      <xdr:row>57</xdr:row>
      <xdr:rowOff>14021</xdr:rowOff>
    </xdr:to>
    <xdr:sp macro="" textlink="">
      <xdr:nvSpPr>
        <xdr:cNvPr id="375" name="楕円 374"/>
        <xdr:cNvSpPr/>
      </xdr:nvSpPr>
      <xdr:spPr>
        <a:xfrm>
          <a:off x="8699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30548</xdr:rowOff>
    </xdr:from>
    <xdr:ext cx="534377" cy="259045"/>
    <xdr:sp macro="" textlink="">
      <xdr:nvSpPr>
        <xdr:cNvPr id="376" name="テキスト ボックス 375"/>
        <xdr:cNvSpPr txBox="1"/>
      </xdr:nvSpPr>
      <xdr:spPr>
        <a:xfrm>
          <a:off x="8483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98596</xdr:rowOff>
    </xdr:from>
    <xdr:to>
      <xdr:col>41</xdr:col>
      <xdr:colOff>101600</xdr:colOff>
      <xdr:row>57</xdr:row>
      <xdr:rowOff>28746</xdr:rowOff>
    </xdr:to>
    <xdr:sp macro="" textlink="">
      <xdr:nvSpPr>
        <xdr:cNvPr id="377" name="楕円 376"/>
        <xdr:cNvSpPr/>
      </xdr:nvSpPr>
      <xdr:spPr>
        <a:xfrm>
          <a:off x="7810500" y="9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45273</xdr:rowOff>
    </xdr:from>
    <xdr:ext cx="534377" cy="259045"/>
    <xdr:sp macro="" textlink="">
      <xdr:nvSpPr>
        <xdr:cNvPr id="378" name="テキスト ボックス 377"/>
        <xdr:cNvSpPr txBox="1"/>
      </xdr:nvSpPr>
      <xdr:spPr>
        <a:xfrm>
          <a:off x="7594111" y="9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8719</xdr:rowOff>
    </xdr:from>
    <xdr:to>
      <xdr:col>36</xdr:col>
      <xdr:colOff>165100</xdr:colOff>
      <xdr:row>56</xdr:row>
      <xdr:rowOff>110319</xdr:rowOff>
    </xdr:to>
    <xdr:sp macro="" textlink="">
      <xdr:nvSpPr>
        <xdr:cNvPr id="379" name="楕円 378"/>
        <xdr:cNvSpPr/>
      </xdr:nvSpPr>
      <xdr:spPr>
        <a:xfrm>
          <a:off x="6921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126846</xdr:rowOff>
    </xdr:from>
    <xdr:ext cx="534377" cy="259045"/>
    <xdr:sp macro="" textlink="">
      <xdr:nvSpPr>
        <xdr:cNvPr id="380" name="テキスト ボックス 379"/>
        <xdr:cNvSpPr txBox="1"/>
      </xdr:nvSpPr>
      <xdr:spPr>
        <a:xfrm>
          <a:off x="6705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57880</xdr:rowOff>
    </xdr:from>
    <xdr:to>
      <xdr:col>55</xdr:col>
      <xdr:colOff>0</xdr:colOff>
      <xdr:row>78</xdr:row>
      <xdr:rowOff>82683</xdr:rowOff>
    </xdr:to>
    <xdr:cxnSp macro="">
      <xdr:nvCxnSpPr>
        <xdr:cNvPr id="409" name="直線コネクタ 408"/>
        <xdr:cNvCxnSpPr/>
      </xdr:nvCxnSpPr>
      <xdr:spPr>
        <a:xfrm flipV="1">
          <a:off x="9639300" y="1343098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73882</xdr:rowOff>
    </xdr:from>
    <xdr:to>
      <xdr:col>50</xdr:col>
      <xdr:colOff>114300</xdr:colOff>
      <xdr:row>78</xdr:row>
      <xdr:rowOff>82683</xdr:rowOff>
    </xdr:to>
    <xdr:cxnSp macro="">
      <xdr:nvCxnSpPr>
        <xdr:cNvPr id="412" name="直線コネクタ 411"/>
        <xdr:cNvCxnSpPr/>
      </xdr:nvCxnSpPr>
      <xdr:spPr>
        <a:xfrm>
          <a:off x="8750300" y="1344698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63995</xdr:rowOff>
    </xdr:from>
    <xdr:to>
      <xdr:col>45</xdr:col>
      <xdr:colOff>177800</xdr:colOff>
      <xdr:row>78</xdr:row>
      <xdr:rowOff>73882</xdr:rowOff>
    </xdr:to>
    <xdr:cxnSp macro="">
      <xdr:nvCxnSpPr>
        <xdr:cNvPr id="415" name="直線コネクタ 414"/>
        <xdr:cNvCxnSpPr/>
      </xdr:nvCxnSpPr>
      <xdr:spPr>
        <a:xfrm>
          <a:off x="7861300" y="1343709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63995</xdr:rowOff>
    </xdr:from>
    <xdr:to>
      <xdr:col>41</xdr:col>
      <xdr:colOff>50800</xdr:colOff>
      <xdr:row>78</xdr:row>
      <xdr:rowOff>155397</xdr:rowOff>
    </xdr:to>
    <xdr:cxnSp macro="">
      <xdr:nvCxnSpPr>
        <xdr:cNvPr id="418" name="直線コネクタ 417"/>
        <xdr:cNvCxnSpPr/>
      </xdr:nvCxnSpPr>
      <xdr:spPr>
        <a:xfrm flipV="1">
          <a:off x="6972300" y="13437095"/>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7080</xdr:rowOff>
    </xdr:from>
    <xdr:to>
      <xdr:col>55</xdr:col>
      <xdr:colOff>50800</xdr:colOff>
      <xdr:row>78</xdr:row>
      <xdr:rowOff>108680</xdr:rowOff>
    </xdr:to>
    <xdr:sp macro="" textlink="">
      <xdr:nvSpPr>
        <xdr:cNvPr id="428" name="楕円 427"/>
        <xdr:cNvSpPr/>
      </xdr:nvSpPr>
      <xdr:spPr>
        <a:xfrm>
          <a:off x="10426700" y="133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93457</xdr:rowOff>
    </xdr:from>
    <xdr:ext cx="469744" cy="259045"/>
    <xdr:sp macro="" textlink="">
      <xdr:nvSpPr>
        <xdr:cNvPr id="429" name="商工費該当値テキスト"/>
        <xdr:cNvSpPr txBox="1"/>
      </xdr:nvSpPr>
      <xdr:spPr>
        <a:xfrm>
          <a:off x="10528300" y="132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31883</xdr:rowOff>
    </xdr:from>
    <xdr:to>
      <xdr:col>50</xdr:col>
      <xdr:colOff>165100</xdr:colOff>
      <xdr:row>78</xdr:row>
      <xdr:rowOff>133483</xdr:rowOff>
    </xdr:to>
    <xdr:sp macro="" textlink="">
      <xdr:nvSpPr>
        <xdr:cNvPr id="430" name="楕円 429"/>
        <xdr:cNvSpPr/>
      </xdr:nvSpPr>
      <xdr:spPr>
        <a:xfrm>
          <a:off x="9588500" y="13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124610</xdr:rowOff>
    </xdr:from>
    <xdr:ext cx="469744" cy="259045"/>
    <xdr:sp macro="" textlink="">
      <xdr:nvSpPr>
        <xdr:cNvPr id="431" name="テキスト ボックス 430"/>
        <xdr:cNvSpPr txBox="1"/>
      </xdr:nvSpPr>
      <xdr:spPr>
        <a:xfrm>
          <a:off x="9404428" y="134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23082</xdr:rowOff>
    </xdr:from>
    <xdr:to>
      <xdr:col>46</xdr:col>
      <xdr:colOff>38100</xdr:colOff>
      <xdr:row>78</xdr:row>
      <xdr:rowOff>124682</xdr:rowOff>
    </xdr:to>
    <xdr:sp macro="" textlink="">
      <xdr:nvSpPr>
        <xdr:cNvPr id="432" name="楕円 431"/>
        <xdr:cNvSpPr/>
      </xdr:nvSpPr>
      <xdr:spPr>
        <a:xfrm>
          <a:off x="8699500" y="133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115809</xdr:rowOff>
    </xdr:from>
    <xdr:ext cx="469744" cy="259045"/>
    <xdr:sp macro="" textlink="">
      <xdr:nvSpPr>
        <xdr:cNvPr id="433" name="テキスト ボックス 432"/>
        <xdr:cNvSpPr txBox="1"/>
      </xdr:nvSpPr>
      <xdr:spPr>
        <a:xfrm>
          <a:off x="8515428" y="1348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13195</xdr:rowOff>
    </xdr:from>
    <xdr:to>
      <xdr:col>41</xdr:col>
      <xdr:colOff>101600</xdr:colOff>
      <xdr:row>78</xdr:row>
      <xdr:rowOff>114795</xdr:rowOff>
    </xdr:to>
    <xdr:sp macro="" textlink="">
      <xdr:nvSpPr>
        <xdr:cNvPr id="434" name="楕円 433"/>
        <xdr:cNvSpPr/>
      </xdr:nvSpPr>
      <xdr:spPr>
        <a:xfrm>
          <a:off x="7810500" y="133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105922</xdr:rowOff>
    </xdr:from>
    <xdr:ext cx="469744" cy="259045"/>
    <xdr:sp macro="" textlink="">
      <xdr:nvSpPr>
        <xdr:cNvPr id="435" name="テキスト ボックス 434"/>
        <xdr:cNvSpPr txBox="1"/>
      </xdr:nvSpPr>
      <xdr:spPr>
        <a:xfrm>
          <a:off x="7626428" y="134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104597</xdr:rowOff>
    </xdr:from>
    <xdr:to>
      <xdr:col>36</xdr:col>
      <xdr:colOff>165100</xdr:colOff>
      <xdr:row>79</xdr:row>
      <xdr:rowOff>34747</xdr:rowOff>
    </xdr:to>
    <xdr:sp macro="" textlink="">
      <xdr:nvSpPr>
        <xdr:cNvPr id="436" name="楕円 435"/>
        <xdr:cNvSpPr/>
      </xdr:nvSpPr>
      <xdr:spPr>
        <a:xfrm>
          <a:off x="69215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25874</xdr:rowOff>
    </xdr:from>
    <xdr:ext cx="469744" cy="259045"/>
    <xdr:sp macro="" textlink="">
      <xdr:nvSpPr>
        <xdr:cNvPr id="437" name="テキスト ボックス 436"/>
        <xdr:cNvSpPr txBox="1"/>
      </xdr:nvSpPr>
      <xdr:spPr>
        <a:xfrm>
          <a:off x="6737428" y="135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7" name="テキスト ボックス 456"/>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148977</xdr:rowOff>
    </xdr:from>
    <xdr:to>
      <xdr:col>54</xdr:col>
      <xdr:colOff>189865</xdr:colOff>
      <xdr:row>98</xdr:row>
      <xdr:rowOff>90036</xdr:rowOff>
    </xdr:to>
    <xdr:cxnSp macro="">
      <xdr:nvCxnSpPr>
        <xdr:cNvPr id="465" name="直線コネクタ 464"/>
        <xdr:cNvCxnSpPr/>
      </xdr:nvCxnSpPr>
      <xdr:spPr>
        <a:xfrm flipV="1">
          <a:off x="10475595" y="15579477"/>
          <a:ext cx="1270" cy="131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93863</xdr:rowOff>
    </xdr:from>
    <xdr:ext cx="534377" cy="259045"/>
    <xdr:sp macro="" textlink="">
      <xdr:nvSpPr>
        <xdr:cNvPr id="466" name="土木費最小値テキスト"/>
        <xdr:cNvSpPr txBox="1"/>
      </xdr:nvSpPr>
      <xdr:spPr>
        <a:xfrm>
          <a:off x="10528300" y="168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90036</xdr:rowOff>
    </xdr:from>
    <xdr:to>
      <xdr:col>55</xdr:col>
      <xdr:colOff>88900</xdr:colOff>
      <xdr:row>98</xdr:row>
      <xdr:rowOff>90036</xdr:rowOff>
    </xdr:to>
    <xdr:cxnSp macro="">
      <xdr:nvCxnSpPr>
        <xdr:cNvPr id="467" name="直線コネクタ 466"/>
        <xdr:cNvCxnSpPr/>
      </xdr:nvCxnSpPr>
      <xdr:spPr>
        <a:xfrm>
          <a:off x="10388600" y="1689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95654</xdr:rowOff>
    </xdr:from>
    <xdr:ext cx="599010" cy="259045"/>
    <xdr:sp macro="" textlink="">
      <xdr:nvSpPr>
        <xdr:cNvPr id="468" name="土木費最大値テキスト"/>
        <xdr:cNvSpPr txBox="1"/>
      </xdr:nvSpPr>
      <xdr:spPr>
        <a:xfrm>
          <a:off x="10528300" y="1535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148977</xdr:rowOff>
    </xdr:from>
    <xdr:to>
      <xdr:col>55</xdr:col>
      <xdr:colOff>88900</xdr:colOff>
      <xdr:row>90</xdr:row>
      <xdr:rowOff>148977</xdr:rowOff>
    </xdr:to>
    <xdr:cxnSp macro="">
      <xdr:nvCxnSpPr>
        <xdr:cNvPr id="469" name="直線コネクタ 468"/>
        <xdr:cNvCxnSpPr/>
      </xdr:nvCxnSpPr>
      <xdr:spPr>
        <a:xfrm>
          <a:off x="10388600" y="1557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71920</xdr:rowOff>
    </xdr:from>
    <xdr:to>
      <xdr:col>55</xdr:col>
      <xdr:colOff>0</xdr:colOff>
      <xdr:row>98</xdr:row>
      <xdr:rowOff>90036</xdr:rowOff>
    </xdr:to>
    <xdr:cxnSp macro="">
      <xdr:nvCxnSpPr>
        <xdr:cNvPr id="470" name="直線コネクタ 469"/>
        <xdr:cNvCxnSpPr/>
      </xdr:nvCxnSpPr>
      <xdr:spPr>
        <a:xfrm>
          <a:off x="9639300" y="16874020"/>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47578</xdr:rowOff>
    </xdr:from>
    <xdr:ext cx="534377" cy="259045"/>
    <xdr:sp macro="" textlink="">
      <xdr:nvSpPr>
        <xdr:cNvPr id="471" name="土木費平均値テキスト"/>
        <xdr:cNvSpPr txBox="1"/>
      </xdr:nvSpPr>
      <xdr:spPr>
        <a:xfrm>
          <a:off x="10528300" y="1633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24701</xdr:rowOff>
    </xdr:from>
    <xdr:to>
      <xdr:col>55</xdr:col>
      <xdr:colOff>50800</xdr:colOff>
      <xdr:row>96</xdr:row>
      <xdr:rowOff>126301</xdr:rowOff>
    </xdr:to>
    <xdr:sp macro="" textlink="">
      <xdr:nvSpPr>
        <xdr:cNvPr id="472" name="フローチャート: 判断 471"/>
        <xdr:cNvSpPr/>
      </xdr:nvSpPr>
      <xdr:spPr>
        <a:xfrm>
          <a:off x="104267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71920</xdr:rowOff>
    </xdr:from>
    <xdr:to>
      <xdr:col>50</xdr:col>
      <xdr:colOff>114300</xdr:colOff>
      <xdr:row>98</xdr:row>
      <xdr:rowOff>102991</xdr:rowOff>
    </xdr:to>
    <xdr:cxnSp macro="">
      <xdr:nvCxnSpPr>
        <xdr:cNvPr id="473" name="直線コネクタ 472"/>
        <xdr:cNvCxnSpPr/>
      </xdr:nvCxnSpPr>
      <xdr:spPr>
        <a:xfrm flipV="1">
          <a:off x="8750300" y="16874020"/>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111627</xdr:rowOff>
    </xdr:from>
    <xdr:to>
      <xdr:col>50</xdr:col>
      <xdr:colOff>165100</xdr:colOff>
      <xdr:row>97</xdr:row>
      <xdr:rowOff>41777</xdr:rowOff>
    </xdr:to>
    <xdr:sp macro="" textlink="">
      <xdr:nvSpPr>
        <xdr:cNvPr id="474" name="フローチャート: 判断 473"/>
        <xdr:cNvSpPr/>
      </xdr:nvSpPr>
      <xdr:spPr>
        <a:xfrm>
          <a:off x="9588500" y="1657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58304</xdr:rowOff>
    </xdr:from>
    <xdr:ext cx="534377" cy="259045"/>
    <xdr:sp macro="" textlink="">
      <xdr:nvSpPr>
        <xdr:cNvPr id="475" name="テキスト ボックス 474"/>
        <xdr:cNvSpPr txBox="1"/>
      </xdr:nvSpPr>
      <xdr:spPr>
        <a:xfrm>
          <a:off x="93721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102991</xdr:rowOff>
    </xdr:from>
    <xdr:to>
      <xdr:col>45</xdr:col>
      <xdr:colOff>177800</xdr:colOff>
      <xdr:row>98</xdr:row>
      <xdr:rowOff>111992</xdr:rowOff>
    </xdr:to>
    <xdr:cxnSp macro="">
      <xdr:nvCxnSpPr>
        <xdr:cNvPr id="476" name="直線コネクタ 475"/>
        <xdr:cNvCxnSpPr/>
      </xdr:nvCxnSpPr>
      <xdr:spPr>
        <a:xfrm flipV="1">
          <a:off x="7861300" y="1690509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85661</xdr:rowOff>
    </xdr:from>
    <xdr:to>
      <xdr:col>46</xdr:col>
      <xdr:colOff>38100</xdr:colOff>
      <xdr:row>97</xdr:row>
      <xdr:rowOff>15811</xdr:rowOff>
    </xdr:to>
    <xdr:sp macro="" textlink="">
      <xdr:nvSpPr>
        <xdr:cNvPr id="477" name="フローチャート: 判断 476"/>
        <xdr:cNvSpPr/>
      </xdr:nvSpPr>
      <xdr:spPr>
        <a:xfrm>
          <a:off x="8699500" y="165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32338</xdr:rowOff>
    </xdr:from>
    <xdr:ext cx="534377" cy="259045"/>
    <xdr:sp macro="" textlink="">
      <xdr:nvSpPr>
        <xdr:cNvPr id="478" name="テキスト ボックス 477"/>
        <xdr:cNvSpPr txBox="1"/>
      </xdr:nvSpPr>
      <xdr:spPr>
        <a:xfrm>
          <a:off x="8483111" y="163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96495</xdr:rowOff>
    </xdr:from>
    <xdr:to>
      <xdr:col>41</xdr:col>
      <xdr:colOff>50800</xdr:colOff>
      <xdr:row>98</xdr:row>
      <xdr:rowOff>111992</xdr:rowOff>
    </xdr:to>
    <xdr:cxnSp macro="">
      <xdr:nvCxnSpPr>
        <xdr:cNvPr id="479" name="直線コネクタ 478"/>
        <xdr:cNvCxnSpPr/>
      </xdr:nvCxnSpPr>
      <xdr:spPr>
        <a:xfrm>
          <a:off x="6972300" y="16898595"/>
          <a:ext cx="889000" cy="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56211</xdr:rowOff>
    </xdr:from>
    <xdr:to>
      <xdr:col>41</xdr:col>
      <xdr:colOff>101600</xdr:colOff>
      <xdr:row>96</xdr:row>
      <xdr:rowOff>157811</xdr:rowOff>
    </xdr:to>
    <xdr:sp macro="" textlink="">
      <xdr:nvSpPr>
        <xdr:cNvPr id="480" name="フローチャート: 判断 479"/>
        <xdr:cNvSpPr/>
      </xdr:nvSpPr>
      <xdr:spPr>
        <a:xfrm>
          <a:off x="7810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2888</xdr:rowOff>
    </xdr:from>
    <xdr:ext cx="534377" cy="259045"/>
    <xdr:sp macro="" textlink="">
      <xdr:nvSpPr>
        <xdr:cNvPr id="481" name="テキスト ボックス 480"/>
        <xdr:cNvSpPr txBox="1"/>
      </xdr:nvSpPr>
      <xdr:spPr>
        <a:xfrm>
          <a:off x="7594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115227</xdr:rowOff>
    </xdr:from>
    <xdr:to>
      <xdr:col>36</xdr:col>
      <xdr:colOff>165100</xdr:colOff>
      <xdr:row>97</xdr:row>
      <xdr:rowOff>45377</xdr:rowOff>
    </xdr:to>
    <xdr:sp macro="" textlink="">
      <xdr:nvSpPr>
        <xdr:cNvPr id="482" name="フローチャート: 判断 481"/>
        <xdr:cNvSpPr/>
      </xdr:nvSpPr>
      <xdr:spPr>
        <a:xfrm>
          <a:off x="6921500" y="165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61904</xdr:rowOff>
    </xdr:from>
    <xdr:ext cx="534377" cy="259045"/>
    <xdr:sp macro="" textlink="">
      <xdr:nvSpPr>
        <xdr:cNvPr id="483" name="テキスト ボックス 482"/>
        <xdr:cNvSpPr txBox="1"/>
      </xdr:nvSpPr>
      <xdr:spPr>
        <a:xfrm>
          <a:off x="6705111" y="163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39236</xdr:rowOff>
    </xdr:from>
    <xdr:to>
      <xdr:col>55</xdr:col>
      <xdr:colOff>50800</xdr:colOff>
      <xdr:row>98</xdr:row>
      <xdr:rowOff>140836</xdr:rowOff>
    </xdr:to>
    <xdr:sp macro="" textlink="">
      <xdr:nvSpPr>
        <xdr:cNvPr id="489" name="楕円 488"/>
        <xdr:cNvSpPr/>
      </xdr:nvSpPr>
      <xdr:spPr>
        <a:xfrm>
          <a:off x="10426700" y="168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125613</xdr:rowOff>
    </xdr:from>
    <xdr:ext cx="534377" cy="259045"/>
    <xdr:sp macro="" textlink="">
      <xdr:nvSpPr>
        <xdr:cNvPr id="490" name="土木費該当値テキスト"/>
        <xdr:cNvSpPr txBox="1"/>
      </xdr:nvSpPr>
      <xdr:spPr>
        <a:xfrm>
          <a:off x="10528300" y="1675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21120</xdr:rowOff>
    </xdr:from>
    <xdr:to>
      <xdr:col>50</xdr:col>
      <xdr:colOff>165100</xdr:colOff>
      <xdr:row>98</xdr:row>
      <xdr:rowOff>122720</xdr:rowOff>
    </xdr:to>
    <xdr:sp macro="" textlink="">
      <xdr:nvSpPr>
        <xdr:cNvPr id="491" name="楕円 490"/>
        <xdr:cNvSpPr/>
      </xdr:nvSpPr>
      <xdr:spPr>
        <a:xfrm>
          <a:off x="9588500" y="168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113847</xdr:rowOff>
    </xdr:from>
    <xdr:ext cx="534377" cy="259045"/>
    <xdr:sp macro="" textlink="">
      <xdr:nvSpPr>
        <xdr:cNvPr id="492" name="テキスト ボックス 491"/>
        <xdr:cNvSpPr txBox="1"/>
      </xdr:nvSpPr>
      <xdr:spPr>
        <a:xfrm>
          <a:off x="9372111" y="169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52191</xdr:rowOff>
    </xdr:from>
    <xdr:to>
      <xdr:col>46</xdr:col>
      <xdr:colOff>38100</xdr:colOff>
      <xdr:row>98</xdr:row>
      <xdr:rowOff>153791</xdr:rowOff>
    </xdr:to>
    <xdr:sp macro="" textlink="">
      <xdr:nvSpPr>
        <xdr:cNvPr id="493" name="楕円 492"/>
        <xdr:cNvSpPr/>
      </xdr:nvSpPr>
      <xdr:spPr>
        <a:xfrm>
          <a:off x="8699500" y="168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144918</xdr:rowOff>
    </xdr:from>
    <xdr:ext cx="534377" cy="259045"/>
    <xdr:sp macro="" textlink="">
      <xdr:nvSpPr>
        <xdr:cNvPr id="494" name="テキスト ボックス 493"/>
        <xdr:cNvSpPr txBox="1"/>
      </xdr:nvSpPr>
      <xdr:spPr>
        <a:xfrm>
          <a:off x="8483111" y="169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61192</xdr:rowOff>
    </xdr:from>
    <xdr:to>
      <xdr:col>41</xdr:col>
      <xdr:colOff>101600</xdr:colOff>
      <xdr:row>98</xdr:row>
      <xdr:rowOff>162792</xdr:rowOff>
    </xdr:to>
    <xdr:sp macro="" textlink="">
      <xdr:nvSpPr>
        <xdr:cNvPr id="495" name="楕円 494"/>
        <xdr:cNvSpPr/>
      </xdr:nvSpPr>
      <xdr:spPr>
        <a:xfrm>
          <a:off x="7810500" y="168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153919</xdr:rowOff>
    </xdr:from>
    <xdr:ext cx="534377" cy="259045"/>
    <xdr:sp macro="" textlink="">
      <xdr:nvSpPr>
        <xdr:cNvPr id="496" name="テキスト ボックス 495"/>
        <xdr:cNvSpPr txBox="1"/>
      </xdr:nvSpPr>
      <xdr:spPr>
        <a:xfrm>
          <a:off x="7594111" y="169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45695</xdr:rowOff>
    </xdr:from>
    <xdr:to>
      <xdr:col>36</xdr:col>
      <xdr:colOff>165100</xdr:colOff>
      <xdr:row>98</xdr:row>
      <xdr:rowOff>147295</xdr:rowOff>
    </xdr:to>
    <xdr:sp macro="" textlink="">
      <xdr:nvSpPr>
        <xdr:cNvPr id="497" name="楕円 496"/>
        <xdr:cNvSpPr/>
      </xdr:nvSpPr>
      <xdr:spPr>
        <a:xfrm>
          <a:off x="6921500" y="16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138422</xdr:rowOff>
    </xdr:from>
    <xdr:ext cx="534377" cy="259045"/>
    <xdr:sp macro="" textlink="">
      <xdr:nvSpPr>
        <xdr:cNvPr id="498" name="テキスト ボックス 497"/>
        <xdr:cNvSpPr txBox="1"/>
      </xdr:nvSpPr>
      <xdr:spPr>
        <a:xfrm>
          <a:off x="6705111" y="169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72034</xdr:rowOff>
    </xdr:from>
    <xdr:to>
      <xdr:col>85</xdr:col>
      <xdr:colOff>127000</xdr:colOff>
      <xdr:row>37</xdr:row>
      <xdr:rowOff>158598</xdr:rowOff>
    </xdr:to>
    <xdr:cxnSp macro="">
      <xdr:nvCxnSpPr>
        <xdr:cNvPr id="528" name="直線コネクタ 527"/>
        <xdr:cNvCxnSpPr/>
      </xdr:nvCxnSpPr>
      <xdr:spPr>
        <a:xfrm>
          <a:off x="15481300" y="6415684"/>
          <a:ext cx="8382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72034</xdr:rowOff>
    </xdr:from>
    <xdr:to>
      <xdr:col>81</xdr:col>
      <xdr:colOff>50800</xdr:colOff>
      <xdr:row>37</xdr:row>
      <xdr:rowOff>107848</xdr:rowOff>
    </xdr:to>
    <xdr:cxnSp macro="">
      <xdr:nvCxnSpPr>
        <xdr:cNvPr id="531" name="直線コネクタ 530"/>
        <xdr:cNvCxnSpPr/>
      </xdr:nvCxnSpPr>
      <xdr:spPr>
        <a:xfrm flipV="1">
          <a:off x="14592300" y="641568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107848</xdr:rowOff>
    </xdr:from>
    <xdr:to>
      <xdr:col>76</xdr:col>
      <xdr:colOff>114300</xdr:colOff>
      <xdr:row>37</xdr:row>
      <xdr:rowOff>123584</xdr:rowOff>
    </xdr:to>
    <xdr:cxnSp macro="">
      <xdr:nvCxnSpPr>
        <xdr:cNvPr id="534" name="直線コネクタ 533"/>
        <xdr:cNvCxnSpPr/>
      </xdr:nvCxnSpPr>
      <xdr:spPr>
        <a:xfrm flipV="1">
          <a:off x="13703300" y="6451498"/>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112001</xdr:rowOff>
    </xdr:from>
    <xdr:to>
      <xdr:col>71</xdr:col>
      <xdr:colOff>177800</xdr:colOff>
      <xdr:row>37</xdr:row>
      <xdr:rowOff>123584</xdr:rowOff>
    </xdr:to>
    <xdr:cxnSp macro="">
      <xdr:nvCxnSpPr>
        <xdr:cNvPr id="537" name="直線コネクタ 536"/>
        <xdr:cNvCxnSpPr/>
      </xdr:nvCxnSpPr>
      <xdr:spPr>
        <a:xfrm>
          <a:off x="12814300" y="645565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107798</xdr:rowOff>
    </xdr:from>
    <xdr:to>
      <xdr:col>85</xdr:col>
      <xdr:colOff>177800</xdr:colOff>
      <xdr:row>38</xdr:row>
      <xdr:rowOff>37948</xdr:rowOff>
    </xdr:to>
    <xdr:sp macro="" textlink="">
      <xdr:nvSpPr>
        <xdr:cNvPr id="547" name="楕円 546"/>
        <xdr:cNvSpPr/>
      </xdr:nvSpPr>
      <xdr:spPr>
        <a:xfrm>
          <a:off x="16268700" y="64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86225</xdr:rowOff>
    </xdr:from>
    <xdr:ext cx="534377" cy="259045"/>
    <xdr:sp macro="" textlink="">
      <xdr:nvSpPr>
        <xdr:cNvPr id="548" name="消防費該当値テキスト"/>
        <xdr:cNvSpPr txBox="1"/>
      </xdr:nvSpPr>
      <xdr:spPr>
        <a:xfrm>
          <a:off x="16370300" y="64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21234</xdr:rowOff>
    </xdr:from>
    <xdr:to>
      <xdr:col>81</xdr:col>
      <xdr:colOff>101600</xdr:colOff>
      <xdr:row>37</xdr:row>
      <xdr:rowOff>122834</xdr:rowOff>
    </xdr:to>
    <xdr:sp macro="" textlink="">
      <xdr:nvSpPr>
        <xdr:cNvPr id="549" name="楕円 548"/>
        <xdr:cNvSpPr/>
      </xdr:nvSpPr>
      <xdr:spPr>
        <a:xfrm>
          <a:off x="15430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113961</xdr:rowOff>
    </xdr:from>
    <xdr:ext cx="534377" cy="259045"/>
    <xdr:sp macro="" textlink="">
      <xdr:nvSpPr>
        <xdr:cNvPr id="550" name="テキスト ボックス 549"/>
        <xdr:cNvSpPr txBox="1"/>
      </xdr:nvSpPr>
      <xdr:spPr>
        <a:xfrm>
          <a:off x="15214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57048</xdr:rowOff>
    </xdr:from>
    <xdr:to>
      <xdr:col>76</xdr:col>
      <xdr:colOff>165100</xdr:colOff>
      <xdr:row>37</xdr:row>
      <xdr:rowOff>158648</xdr:rowOff>
    </xdr:to>
    <xdr:sp macro="" textlink="">
      <xdr:nvSpPr>
        <xdr:cNvPr id="551" name="楕円 550"/>
        <xdr:cNvSpPr/>
      </xdr:nvSpPr>
      <xdr:spPr>
        <a:xfrm>
          <a:off x="14541500" y="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149775</xdr:rowOff>
    </xdr:from>
    <xdr:ext cx="534377" cy="259045"/>
    <xdr:sp macro="" textlink="">
      <xdr:nvSpPr>
        <xdr:cNvPr id="552" name="テキスト ボックス 551"/>
        <xdr:cNvSpPr txBox="1"/>
      </xdr:nvSpPr>
      <xdr:spPr>
        <a:xfrm>
          <a:off x="14325111" y="64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72784</xdr:rowOff>
    </xdr:from>
    <xdr:to>
      <xdr:col>72</xdr:col>
      <xdr:colOff>38100</xdr:colOff>
      <xdr:row>38</xdr:row>
      <xdr:rowOff>2933</xdr:rowOff>
    </xdr:to>
    <xdr:sp macro="" textlink="">
      <xdr:nvSpPr>
        <xdr:cNvPr id="553" name="楕円 552"/>
        <xdr:cNvSpPr/>
      </xdr:nvSpPr>
      <xdr:spPr>
        <a:xfrm>
          <a:off x="136525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165511</xdr:rowOff>
    </xdr:from>
    <xdr:ext cx="534377" cy="259045"/>
    <xdr:sp macro="" textlink="">
      <xdr:nvSpPr>
        <xdr:cNvPr id="554" name="テキスト ボックス 553"/>
        <xdr:cNvSpPr txBox="1"/>
      </xdr:nvSpPr>
      <xdr:spPr>
        <a:xfrm>
          <a:off x="13436111" y="6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61201</xdr:rowOff>
    </xdr:from>
    <xdr:to>
      <xdr:col>67</xdr:col>
      <xdr:colOff>101600</xdr:colOff>
      <xdr:row>37</xdr:row>
      <xdr:rowOff>162801</xdr:rowOff>
    </xdr:to>
    <xdr:sp macro="" textlink="">
      <xdr:nvSpPr>
        <xdr:cNvPr id="555" name="楕円 554"/>
        <xdr:cNvSpPr/>
      </xdr:nvSpPr>
      <xdr:spPr>
        <a:xfrm>
          <a:off x="12763500" y="64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153928</xdr:rowOff>
    </xdr:from>
    <xdr:ext cx="534377" cy="259045"/>
    <xdr:sp macro="" textlink="">
      <xdr:nvSpPr>
        <xdr:cNvPr id="556" name="テキスト ボックス 555"/>
        <xdr:cNvSpPr txBox="1"/>
      </xdr:nvSpPr>
      <xdr:spPr>
        <a:xfrm>
          <a:off x="12547111" y="64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70402</xdr:rowOff>
    </xdr:from>
    <xdr:to>
      <xdr:col>85</xdr:col>
      <xdr:colOff>127000</xdr:colOff>
      <xdr:row>59</xdr:row>
      <xdr:rowOff>667</xdr:rowOff>
    </xdr:to>
    <xdr:cxnSp macro="">
      <xdr:nvCxnSpPr>
        <xdr:cNvPr id="588" name="直線コネクタ 587"/>
        <xdr:cNvCxnSpPr/>
      </xdr:nvCxnSpPr>
      <xdr:spPr>
        <a:xfrm>
          <a:off x="15481300" y="10014502"/>
          <a:ext cx="838200" cy="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70402</xdr:rowOff>
    </xdr:from>
    <xdr:to>
      <xdr:col>81</xdr:col>
      <xdr:colOff>50800</xdr:colOff>
      <xdr:row>59</xdr:row>
      <xdr:rowOff>89865</xdr:rowOff>
    </xdr:to>
    <xdr:cxnSp macro="">
      <xdr:nvCxnSpPr>
        <xdr:cNvPr id="591" name="直線コネクタ 590"/>
        <xdr:cNvCxnSpPr/>
      </xdr:nvCxnSpPr>
      <xdr:spPr>
        <a:xfrm flipV="1">
          <a:off x="14592300" y="10014502"/>
          <a:ext cx="889000" cy="19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88505</xdr:rowOff>
    </xdr:from>
    <xdr:to>
      <xdr:col>76</xdr:col>
      <xdr:colOff>114300</xdr:colOff>
      <xdr:row>59</xdr:row>
      <xdr:rowOff>89865</xdr:rowOff>
    </xdr:to>
    <xdr:cxnSp macro="">
      <xdr:nvCxnSpPr>
        <xdr:cNvPr id="594" name="直線コネクタ 593"/>
        <xdr:cNvCxnSpPr/>
      </xdr:nvCxnSpPr>
      <xdr:spPr>
        <a:xfrm>
          <a:off x="13703300" y="1020405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88505</xdr:rowOff>
    </xdr:from>
    <xdr:to>
      <xdr:col>71</xdr:col>
      <xdr:colOff>177800</xdr:colOff>
      <xdr:row>59</xdr:row>
      <xdr:rowOff>103940</xdr:rowOff>
    </xdr:to>
    <xdr:cxnSp macro="">
      <xdr:nvCxnSpPr>
        <xdr:cNvPr id="597" name="直線コネクタ 596"/>
        <xdr:cNvCxnSpPr/>
      </xdr:nvCxnSpPr>
      <xdr:spPr>
        <a:xfrm flipV="1">
          <a:off x="12814300" y="10204055"/>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121317</xdr:rowOff>
    </xdr:from>
    <xdr:to>
      <xdr:col>85</xdr:col>
      <xdr:colOff>177800</xdr:colOff>
      <xdr:row>59</xdr:row>
      <xdr:rowOff>51467</xdr:rowOff>
    </xdr:to>
    <xdr:sp macro="" textlink="">
      <xdr:nvSpPr>
        <xdr:cNvPr id="607" name="楕円 606"/>
        <xdr:cNvSpPr/>
      </xdr:nvSpPr>
      <xdr:spPr>
        <a:xfrm>
          <a:off x="16268700" y="100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36244</xdr:rowOff>
    </xdr:from>
    <xdr:ext cx="534377" cy="259045"/>
    <xdr:sp macro="" textlink="">
      <xdr:nvSpPr>
        <xdr:cNvPr id="608" name="教育費該当値テキスト"/>
        <xdr:cNvSpPr txBox="1"/>
      </xdr:nvSpPr>
      <xdr:spPr>
        <a:xfrm>
          <a:off x="16370300" y="99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19602</xdr:rowOff>
    </xdr:from>
    <xdr:to>
      <xdr:col>81</xdr:col>
      <xdr:colOff>101600</xdr:colOff>
      <xdr:row>58</xdr:row>
      <xdr:rowOff>121202</xdr:rowOff>
    </xdr:to>
    <xdr:sp macro="" textlink="">
      <xdr:nvSpPr>
        <xdr:cNvPr id="609" name="楕円 608"/>
        <xdr:cNvSpPr/>
      </xdr:nvSpPr>
      <xdr:spPr>
        <a:xfrm>
          <a:off x="15430500" y="99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112329</xdr:rowOff>
    </xdr:from>
    <xdr:ext cx="534377" cy="259045"/>
    <xdr:sp macro="" textlink="">
      <xdr:nvSpPr>
        <xdr:cNvPr id="610" name="テキスト ボックス 609"/>
        <xdr:cNvSpPr txBox="1"/>
      </xdr:nvSpPr>
      <xdr:spPr>
        <a:xfrm>
          <a:off x="15214111" y="100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39065</xdr:rowOff>
    </xdr:from>
    <xdr:to>
      <xdr:col>76</xdr:col>
      <xdr:colOff>165100</xdr:colOff>
      <xdr:row>59</xdr:row>
      <xdr:rowOff>140665</xdr:rowOff>
    </xdr:to>
    <xdr:sp macro="" textlink="">
      <xdr:nvSpPr>
        <xdr:cNvPr id="611" name="楕円 610"/>
        <xdr:cNvSpPr/>
      </xdr:nvSpPr>
      <xdr:spPr>
        <a:xfrm>
          <a:off x="14541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131792</xdr:rowOff>
    </xdr:from>
    <xdr:ext cx="534377" cy="259045"/>
    <xdr:sp macro="" textlink="">
      <xdr:nvSpPr>
        <xdr:cNvPr id="612" name="テキスト ボックス 611"/>
        <xdr:cNvSpPr txBox="1"/>
      </xdr:nvSpPr>
      <xdr:spPr>
        <a:xfrm>
          <a:off x="14325111" y="102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37705</xdr:rowOff>
    </xdr:from>
    <xdr:to>
      <xdr:col>72</xdr:col>
      <xdr:colOff>38100</xdr:colOff>
      <xdr:row>59</xdr:row>
      <xdr:rowOff>139305</xdr:rowOff>
    </xdr:to>
    <xdr:sp macro="" textlink="">
      <xdr:nvSpPr>
        <xdr:cNvPr id="613" name="楕円 612"/>
        <xdr:cNvSpPr/>
      </xdr:nvSpPr>
      <xdr:spPr>
        <a:xfrm>
          <a:off x="13652500" y="10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130432</xdr:rowOff>
    </xdr:from>
    <xdr:ext cx="534377" cy="259045"/>
    <xdr:sp macro="" textlink="">
      <xdr:nvSpPr>
        <xdr:cNvPr id="614" name="テキスト ボックス 613"/>
        <xdr:cNvSpPr txBox="1"/>
      </xdr:nvSpPr>
      <xdr:spPr>
        <a:xfrm>
          <a:off x="13436111" y="102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53140</xdr:rowOff>
    </xdr:from>
    <xdr:to>
      <xdr:col>67</xdr:col>
      <xdr:colOff>101600</xdr:colOff>
      <xdr:row>59</xdr:row>
      <xdr:rowOff>154740</xdr:rowOff>
    </xdr:to>
    <xdr:sp macro="" textlink="">
      <xdr:nvSpPr>
        <xdr:cNvPr id="615" name="楕円 614"/>
        <xdr:cNvSpPr/>
      </xdr:nvSpPr>
      <xdr:spPr>
        <a:xfrm>
          <a:off x="12763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145867</xdr:rowOff>
    </xdr:from>
    <xdr:ext cx="534377" cy="259045"/>
    <xdr:sp macro="" textlink="">
      <xdr:nvSpPr>
        <xdr:cNvPr id="616" name="テキスト ボックス 615"/>
        <xdr:cNvSpPr txBox="1"/>
      </xdr:nvSpPr>
      <xdr:spPr>
        <a:xfrm>
          <a:off x="12547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29057</xdr:rowOff>
    </xdr:from>
    <xdr:to>
      <xdr:col>85</xdr:col>
      <xdr:colOff>127000</xdr:colOff>
      <xdr:row>98</xdr:row>
      <xdr:rowOff>30863</xdr:rowOff>
    </xdr:to>
    <xdr:cxnSp macro="">
      <xdr:nvCxnSpPr>
        <xdr:cNvPr id="702" name="直線コネクタ 701"/>
        <xdr:cNvCxnSpPr/>
      </xdr:nvCxnSpPr>
      <xdr:spPr>
        <a:xfrm>
          <a:off x="15481300" y="1683115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20127</xdr:rowOff>
    </xdr:from>
    <xdr:to>
      <xdr:col>81</xdr:col>
      <xdr:colOff>50800</xdr:colOff>
      <xdr:row>98</xdr:row>
      <xdr:rowOff>29057</xdr:rowOff>
    </xdr:to>
    <xdr:cxnSp macro="">
      <xdr:nvCxnSpPr>
        <xdr:cNvPr id="705" name="直線コネクタ 704"/>
        <xdr:cNvCxnSpPr/>
      </xdr:nvCxnSpPr>
      <xdr:spPr>
        <a:xfrm>
          <a:off x="14592300" y="16822227"/>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13078</xdr:rowOff>
    </xdr:from>
    <xdr:to>
      <xdr:col>76</xdr:col>
      <xdr:colOff>114300</xdr:colOff>
      <xdr:row>98</xdr:row>
      <xdr:rowOff>20127</xdr:rowOff>
    </xdr:to>
    <xdr:cxnSp macro="">
      <xdr:nvCxnSpPr>
        <xdr:cNvPr id="708" name="直線コネクタ 707"/>
        <xdr:cNvCxnSpPr/>
      </xdr:nvCxnSpPr>
      <xdr:spPr>
        <a:xfrm>
          <a:off x="13703300" y="1681517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7905</xdr:rowOff>
    </xdr:from>
    <xdr:to>
      <xdr:col>71</xdr:col>
      <xdr:colOff>177800</xdr:colOff>
      <xdr:row>98</xdr:row>
      <xdr:rowOff>13078</xdr:rowOff>
    </xdr:to>
    <xdr:cxnSp macro="">
      <xdr:nvCxnSpPr>
        <xdr:cNvPr id="711" name="直線コネクタ 710"/>
        <xdr:cNvCxnSpPr/>
      </xdr:nvCxnSpPr>
      <xdr:spPr>
        <a:xfrm>
          <a:off x="12814300" y="16810005"/>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151513</xdr:rowOff>
    </xdr:from>
    <xdr:to>
      <xdr:col>85</xdr:col>
      <xdr:colOff>177800</xdr:colOff>
      <xdr:row>98</xdr:row>
      <xdr:rowOff>81663</xdr:rowOff>
    </xdr:to>
    <xdr:sp macro="" textlink="">
      <xdr:nvSpPr>
        <xdr:cNvPr id="721" name="楕円 720"/>
        <xdr:cNvSpPr/>
      </xdr:nvSpPr>
      <xdr:spPr>
        <a:xfrm>
          <a:off x="16268700" y="1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66440</xdr:rowOff>
    </xdr:from>
    <xdr:ext cx="534377" cy="259045"/>
    <xdr:sp macro="" textlink="">
      <xdr:nvSpPr>
        <xdr:cNvPr id="722" name="公債費該当値テキスト"/>
        <xdr:cNvSpPr txBox="1"/>
      </xdr:nvSpPr>
      <xdr:spPr>
        <a:xfrm>
          <a:off x="16370300" y="166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149707</xdr:rowOff>
    </xdr:from>
    <xdr:to>
      <xdr:col>81</xdr:col>
      <xdr:colOff>101600</xdr:colOff>
      <xdr:row>98</xdr:row>
      <xdr:rowOff>79857</xdr:rowOff>
    </xdr:to>
    <xdr:sp macro="" textlink="">
      <xdr:nvSpPr>
        <xdr:cNvPr id="723" name="楕円 722"/>
        <xdr:cNvSpPr/>
      </xdr:nvSpPr>
      <xdr:spPr>
        <a:xfrm>
          <a:off x="15430500" y="167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70984</xdr:rowOff>
    </xdr:from>
    <xdr:ext cx="534377" cy="259045"/>
    <xdr:sp macro="" textlink="">
      <xdr:nvSpPr>
        <xdr:cNvPr id="724" name="テキスト ボックス 723"/>
        <xdr:cNvSpPr txBox="1"/>
      </xdr:nvSpPr>
      <xdr:spPr>
        <a:xfrm>
          <a:off x="15214111" y="168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140777</xdr:rowOff>
    </xdr:from>
    <xdr:to>
      <xdr:col>76</xdr:col>
      <xdr:colOff>165100</xdr:colOff>
      <xdr:row>98</xdr:row>
      <xdr:rowOff>70927</xdr:rowOff>
    </xdr:to>
    <xdr:sp macro="" textlink="">
      <xdr:nvSpPr>
        <xdr:cNvPr id="725" name="楕円 724"/>
        <xdr:cNvSpPr/>
      </xdr:nvSpPr>
      <xdr:spPr>
        <a:xfrm>
          <a:off x="14541500" y="167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62054</xdr:rowOff>
    </xdr:from>
    <xdr:ext cx="534377" cy="259045"/>
    <xdr:sp macro="" textlink="">
      <xdr:nvSpPr>
        <xdr:cNvPr id="726" name="テキスト ボックス 725"/>
        <xdr:cNvSpPr txBox="1"/>
      </xdr:nvSpPr>
      <xdr:spPr>
        <a:xfrm>
          <a:off x="14325111" y="168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133728</xdr:rowOff>
    </xdr:from>
    <xdr:to>
      <xdr:col>72</xdr:col>
      <xdr:colOff>38100</xdr:colOff>
      <xdr:row>98</xdr:row>
      <xdr:rowOff>63878</xdr:rowOff>
    </xdr:to>
    <xdr:sp macro="" textlink="">
      <xdr:nvSpPr>
        <xdr:cNvPr id="727" name="楕円 726"/>
        <xdr:cNvSpPr/>
      </xdr:nvSpPr>
      <xdr:spPr>
        <a:xfrm>
          <a:off x="13652500" y="167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55005</xdr:rowOff>
    </xdr:from>
    <xdr:ext cx="534377" cy="259045"/>
    <xdr:sp macro="" textlink="">
      <xdr:nvSpPr>
        <xdr:cNvPr id="728" name="テキスト ボックス 727"/>
        <xdr:cNvSpPr txBox="1"/>
      </xdr:nvSpPr>
      <xdr:spPr>
        <a:xfrm>
          <a:off x="13436111" y="168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128555</xdr:rowOff>
    </xdr:from>
    <xdr:to>
      <xdr:col>67</xdr:col>
      <xdr:colOff>101600</xdr:colOff>
      <xdr:row>98</xdr:row>
      <xdr:rowOff>58705</xdr:rowOff>
    </xdr:to>
    <xdr:sp macro="" textlink="">
      <xdr:nvSpPr>
        <xdr:cNvPr id="729" name="楕円 728"/>
        <xdr:cNvSpPr/>
      </xdr:nvSpPr>
      <xdr:spPr>
        <a:xfrm>
          <a:off x="12763500" y="167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49832</xdr:rowOff>
    </xdr:from>
    <xdr:ext cx="534377" cy="259045"/>
    <xdr:sp macro="" textlink="">
      <xdr:nvSpPr>
        <xdr:cNvPr id="730" name="テキスト ボックス 729"/>
        <xdr:cNvSpPr txBox="1"/>
      </xdr:nvSpPr>
      <xdr:spPr>
        <a:xfrm>
          <a:off x="12547111" y="168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市立保育所等児童福祉施設が多いことから、会計年度任用職員制度開始による増加影響を大きく受けたことや、就労継続支援や生活介護サービス等社会保障関連経費の増加により、住民一人当たり</a:t>
          </a:r>
          <a:r>
            <a:rPr kumimoji="1" lang="en-US" altLang="ja-JP" sz="1300">
              <a:latin typeface="ＭＳ Ｐゴシック" panose="020B0600070205080204" pitchFamily="50" charset="-128"/>
              <a:ea typeface="ＭＳ Ｐゴシック" panose="020B0600070205080204" pitchFamily="50" charset="-128"/>
            </a:rPr>
            <a:t>142,095</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8,021</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衛生費については、火葬場建設事業により、住民一人当たり</a:t>
          </a:r>
          <a:r>
            <a:rPr kumimoji="1" lang="en-US" altLang="ja-JP" sz="1300">
              <a:latin typeface="ＭＳ Ｐゴシック" panose="020B0600070205080204" pitchFamily="50" charset="-128"/>
              <a:ea typeface="ＭＳ Ｐゴシック" panose="020B0600070205080204" pitchFamily="50" charset="-128"/>
            </a:rPr>
            <a:t>30,336</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6,034</a:t>
          </a:r>
          <a:r>
            <a:rPr kumimoji="1" lang="ja-JP" altLang="en-US" sz="1300">
              <a:latin typeface="ＭＳ Ｐゴシック" panose="020B0600070205080204" pitchFamily="50" charset="-128"/>
              <a:ea typeface="ＭＳ Ｐゴシック" panose="020B0600070205080204" pitchFamily="50" charset="-128"/>
            </a:rPr>
            <a:t>円増加となった。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19,848</a:t>
          </a:r>
          <a:r>
            <a:rPr kumimoji="1" lang="ja-JP" altLang="en-US" sz="1300">
              <a:latin typeface="ＭＳ Ｐゴシック" panose="020B0600070205080204" pitchFamily="50" charset="-128"/>
              <a:ea typeface="ＭＳ Ｐゴシック" panose="020B0600070205080204" pitchFamily="50" charset="-128"/>
            </a:rPr>
            <a:t>円で、愛知県平均を上回っている。これは、本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普通交付税、臨時財政対策債の増加や土地開発基金の処分等により、実質単年度収支は</a:t>
          </a:r>
          <a:r>
            <a:rPr kumimoji="1" lang="en-US" altLang="ja-JP" sz="1200">
              <a:latin typeface="ＭＳ ゴシック" pitchFamily="49" charset="-128"/>
              <a:ea typeface="ＭＳ ゴシック" pitchFamily="49" charset="-128"/>
            </a:rPr>
            <a:t>5.31</a:t>
          </a:r>
          <a:r>
            <a:rPr kumimoji="1" lang="ja-JP" altLang="en-US" sz="1200">
              <a:latin typeface="ＭＳ ゴシック" pitchFamily="49" charset="-128"/>
              <a:ea typeface="ＭＳ ゴシック" pitchFamily="49" charset="-128"/>
            </a:rPr>
            <a:t>ポイント上昇し７年ぶりに黒字となった。また、新型コロナウイルスの影響による事業の不執行等により、歳出額が減少したことにより実質収支額は</a:t>
          </a:r>
          <a:r>
            <a:rPr kumimoji="1" lang="en-US" altLang="ja-JP" sz="1200">
              <a:latin typeface="ＭＳ ゴシック" pitchFamily="49" charset="-128"/>
              <a:ea typeface="ＭＳ ゴシック" pitchFamily="49" charset="-128"/>
            </a:rPr>
            <a:t>0.96</a:t>
          </a:r>
          <a:r>
            <a:rPr kumimoji="1" lang="ja-JP" altLang="en-US" sz="1200">
              <a:latin typeface="ＭＳ ゴシック" pitchFamily="49" charset="-128"/>
              <a:ea typeface="ＭＳ ゴシック" pitchFamily="49" charset="-128"/>
            </a:rPr>
            <a:t>ポイント上昇し、取崩しが続いていた財政調整基金積み立てることができた。</a:t>
          </a:r>
        </a:p>
        <a:p>
          <a:r>
            <a:rPr kumimoji="1" lang="ja-JP" altLang="en-US" sz="1200">
              <a:latin typeface="ＭＳ ゴシック" pitchFamily="49" charset="-128"/>
              <a:ea typeface="ＭＳ ゴシック" pitchFamily="49" charset="-128"/>
            </a:rPr>
            <a:t>　しかし、一時的な土地開発基金の処分による繰入がなければ実質単年度収支は赤字となっていた。また、本市は特定目的基金が少なく、基金全体の残高としては非常に厳しい状況であるため、事業見直し等の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全体的に黒字幅が大きくなっている。しかし、一般会計については土地開発基金の処分による黒字幅の増大であって、一時的に改善されたものである。また、公共下水道事業会計と農業集落排水事業について、本市は公共下水道の整備途中であり、農業集落排水については整備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年を経過するものも多く機能強化対策工事が続くことから、公債費繰出金の増加が続くとも見込まれる。よって、引き続き各種経費の削減や歳入確保に取り組み、安定した財政運営を図る。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20551176</v>
      </c>
      <c r="BO4" s="464"/>
      <c r="BP4" s="464"/>
      <c r="BQ4" s="464"/>
      <c r="BR4" s="464"/>
      <c r="BS4" s="464"/>
      <c r="BT4" s="464"/>
      <c r="BU4" s="465"/>
      <c r="BV4" s="463">
        <v>19522206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5.2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19865092</v>
      </c>
      <c r="BO5" s="469"/>
      <c r="BP5" s="469"/>
      <c r="BQ5" s="469"/>
      <c r="BR5" s="469"/>
      <c r="BS5" s="469"/>
      <c r="BT5" s="469"/>
      <c r="BU5" s="470"/>
      <c r="BV5" s="468">
        <v>18929724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90.2</v>
      </c>
      <c r="CU5" s="439"/>
      <c r="CV5" s="439"/>
      <c r="CW5" s="439"/>
      <c r="CX5" s="439"/>
      <c r="CY5" s="439"/>
      <c r="CZ5" s="439"/>
      <c r="DA5" s="440"/>
      <c r="DB5" s="438">
        <v>91.8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686084</v>
      </c>
      <c r="BO6" s="469"/>
      <c r="BP6" s="469"/>
      <c r="BQ6" s="469"/>
      <c r="BR6" s="469"/>
      <c r="BS6" s="469"/>
      <c r="BT6" s="469"/>
      <c r="BU6" s="470"/>
      <c r="BV6" s="468">
        <v>592482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91.9</v>
      </c>
      <c r="CU6" s="622"/>
      <c r="CV6" s="622"/>
      <c r="CW6" s="622"/>
      <c r="CX6" s="622"/>
      <c r="CY6" s="622"/>
      <c r="CZ6" s="622"/>
      <c r="DA6" s="623"/>
      <c r="DB6" s="621">
        <v>92.5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32099</v>
      </c>
      <c r="BO7" s="469"/>
      <c r="BP7" s="469"/>
      <c r="BQ7" s="469"/>
      <c r="BR7" s="469"/>
      <c r="BS7" s="469"/>
      <c r="BT7" s="469"/>
      <c r="BU7" s="470"/>
      <c r="BV7" s="468">
        <v>63147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10691613</v>
      </c>
      <c r="CU7" s="469"/>
      <c r="CV7" s="469"/>
      <c r="CW7" s="469"/>
      <c r="CX7" s="469"/>
      <c r="CY7" s="469"/>
      <c r="CZ7" s="469"/>
      <c r="DA7" s="470"/>
      <c r="DB7" s="468">
        <v>10258334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653985</v>
      </c>
      <c r="BO8" s="469"/>
      <c r="BP8" s="469"/>
      <c r="BQ8" s="469"/>
      <c r="BR8" s="469"/>
      <c r="BS8" s="469"/>
      <c r="BT8" s="469"/>
      <c r="BU8" s="470"/>
      <c r="BV8" s="468">
        <v>529335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0.98</v>
      </c>
      <c r="CU8" s="582"/>
      <c r="CV8" s="582"/>
      <c r="CW8" s="582"/>
      <c r="CX8" s="582"/>
      <c r="CY8" s="582"/>
      <c r="CZ8" s="582"/>
      <c r="DA8" s="583"/>
      <c r="DB8" s="581">
        <v>0.99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43025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124650</v>
      </c>
      <c r="BO9" s="469"/>
      <c r="BP9" s="469"/>
      <c r="BQ9" s="469"/>
      <c r="BR9" s="469"/>
      <c r="BS9" s="469"/>
      <c r="BT9" s="469"/>
      <c r="BU9" s="470"/>
      <c r="BV9" s="468">
        <v>72308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8.9</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43269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102349</v>
      </c>
      <c r="BO10" s="469"/>
      <c r="BP10" s="469"/>
      <c r="BQ10" s="469"/>
      <c r="BR10" s="469"/>
      <c r="BS10" s="469"/>
      <c r="BT10" s="469"/>
      <c r="BU10" s="470"/>
      <c r="BV10" s="468">
        <v>349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44300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42249</v>
      </c>
      <c r="S13" s="572"/>
      <c r="T13" s="572"/>
      <c r="U13" s="572"/>
      <c r="V13" s="573"/>
      <c r="W13" s="559" t="s">
        <v>139</v>
      </c>
      <c r="X13" s="481"/>
      <c r="Y13" s="481"/>
      <c r="Z13" s="481"/>
      <c r="AA13" s="481"/>
      <c r="AB13" s="482"/>
      <c r="AC13" s="444">
        <v>886</v>
      </c>
      <c r="AD13" s="445"/>
      <c r="AE13" s="445"/>
      <c r="AF13" s="445"/>
      <c r="AG13" s="446"/>
      <c r="AH13" s="444">
        <v>1020</v>
      </c>
      <c r="AI13" s="445"/>
      <c r="AJ13" s="445"/>
      <c r="AK13" s="445"/>
      <c r="AL13" s="447"/>
      <c r="AM13" s="537" t="s">
        <v>140</v>
      </c>
      <c r="AN13" s="442"/>
      <c r="AO13" s="442"/>
      <c r="AP13" s="442"/>
      <c r="AQ13" s="442"/>
      <c r="AR13" s="442"/>
      <c r="AS13" s="442"/>
      <c r="AT13" s="443"/>
      <c r="AU13" s="525" t="s">
        <v>115</v>
      </c>
      <c r="AV13" s="526"/>
      <c r="AW13" s="526"/>
      <c r="AX13" s="526"/>
      <c r="AY13" s="448" t="s">
        <v>141</v>
      </c>
      <c r="AZ13" s="449"/>
      <c r="BA13" s="449"/>
      <c r="BB13" s="449"/>
      <c r="BC13" s="449"/>
      <c r="BD13" s="449"/>
      <c r="BE13" s="449"/>
      <c r="BF13" s="449"/>
      <c r="BG13" s="449"/>
      <c r="BH13" s="449"/>
      <c r="BI13" s="449"/>
      <c r="BJ13" s="449"/>
      <c r="BK13" s="449"/>
      <c r="BL13" s="449"/>
      <c r="BM13" s="450"/>
      <c r="BN13" s="468">
        <v>226999</v>
      </c>
      <c r="BO13" s="469"/>
      <c r="BP13" s="469"/>
      <c r="BQ13" s="469"/>
      <c r="BR13" s="469"/>
      <c r="BS13" s="469"/>
      <c r="BT13" s="469"/>
      <c r="BU13" s="470"/>
      <c r="BV13" s="468">
        <v>-327343</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5.4</v>
      </c>
      <c r="CU13" s="439"/>
      <c r="CV13" s="439"/>
      <c r="CW13" s="439"/>
      <c r="CX13" s="439"/>
      <c r="CY13" s="439"/>
      <c r="CZ13" s="439"/>
      <c r="DA13" s="440"/>
      <c r="DB13" s="438">
        <v>5.7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44616</v>
      </c>
      <c r="S14" s="572"/>
      <c r="T14" s="572"/>
      <c r="U14" s="572"/>
      <c r="V14" s="573"/>
      <c r="W14" s="574"/>
      <c r="X14" s="484"/>
      <c r="Y14" s="484"/>
      <c r="Z14" s="484"/>
      <c r="AA14" s="484"/>
      <c r="AB14" s="485"/>
      <c r="AC14" s="564">
        <v>4.2</v>
      </c>
      <c r="AD14" s="565"/>
      <c r="AE14" s="565"/>
      <c r="AF14" s="565"/>
      <c r="AG14" s="566"/>
      <c r="AH14" s="564">
        <v>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94.8</v>
      </c>
      <c r="CU14" s="576"/>
      <c r="CV14" s="576"/>
      <c r="CW14" s="576"/>
      <c r="CX14" s="576"/>
      <c r="CY14" s="576"/>
      <c r="CZ14" s="576"/>
      <c r="DA14" s="577"/>
      <c r="DB14" s="575">
        <v>96.8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42554</v>
      </c>
      <c r="S15" s="572"/>
      <c r="T15" s="572"/>
      <c r="U15" s="572"/>
      <c r="V15" s="573"/>
      <c r="W15" s="559" t="s">
        <v>146</v>
      </c>
      <c r="X15" s="481"/>
      <c r="Y15" s="481"/>
      <c r="Z15" s="481"/>
      <c r="AA15" s="481"/>
      <c r="AB15" s="482"/>
      <c r="AC15" s="444">
        <v>6247</v>
      </c>
      <c r="AD15" s="445"/>
      <c r="AE15" s="445"/>
      <c r="AF15" s="445"/>
      <c r="AG15" s="446"/>
      <c r="AH15" s="444">
        <v>5790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7911971</v>
      </c>
      <c r="BO15" s="464"/>
      <c r="BP15" s="464"/>
      <c r="BQ15" s="464"/>
      <c r="BR15" s="464"/>
      <c r="BS15" s="464"/>
      <c r="BT15" s="464"/>
      <c r="BU15" s="465"/>
      <c r="BV15" s="463">
        <v>7724287</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29.6</v>
      </c>
      <c r="AD16" s="565"/>
      <c r="AE16" s="565"/>
      <c r="AF16" s="565"/>
      <c r="AG16" s="566"/>
      <c r="AH16" s="564">
        <v>28.7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8127782</v>
      </c>
      <c r="BO16" s="469"/>
      <c r="BP16" s="469"/>
      <c r="BQ16" s="469"/>
      <c r="BR16" s="469"/>
      <c r="BS16" s="469"/>
      <c r="BT16" s="469"/>
      <c r="BU16" s="470"/>
      <c r="BV16" s="468">
        <v>7817987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13942</v>
      </c>
      <c r="AD17" s="445"/>
      <c r="AE17" s="445"/>
      <c r="AF17" s="445"/>
      <c r="AG17" s="446"/>
      <c r="AH17" s="444">
        <v>13390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10101736</v>
      </c>
      <c r="BO17" s="469"/>
      <c r="BP17" s="469"/>
      <c r="BQ17" s="469"/>
      <c r="BR17" s="469"/>
      <c r="BS17" s="469"/>
      <c r="BT17" s="469"/>
      <c r="BU17" s="470"/>
      <c r="BV17" s="468">
        <v>9903907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49.11</v>
      </c>
      <c r="M18" s="533"/>
      <c r="N18" s="533"/>
      <c r="O18" s="533"/>
      <c r="P18" s="533"/>
      <c r="Q18" s="533"/>
      <c r="R18" s="534"/>
      <c r="S18" s="534"/>
      <c r="T18" s="534"/>
      <c r="U18" s="534"/>
      <c r="V18" s="535"/>
      <c r="W18" s="549"/>
      <c r="X18" s="550"/>
      <c r="Y18" s="550"/>
      <c r="Z18" s="550"/>
      <c r="AA18" s="550"/>
      <c r="AB18" s="560"/>
      <c r="AC18" s="432">
        <v>66.2</v>
      </c>
      <c r="AD18" s="433"/>
      <c r="AE18" s="433"/>
      <c r="AF18" s="433"/>
      <c r="AG18" s="536"/>
      <c r="AH18" s="432">
        <v>66.3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9670538</v>
      </c>
      <c r="BO18" s="469"/>
      <c r="BP18" s="469"/>
      <c r="BQ18" s="469"/>
      <c r="BR18" s="469"/>
      <c r="BS18" s="469"/>
      <c r="BT18" s="469"/>
      <c r="BU18" s="470"/>
      <c r="BV18" s="468">
        <v>9620592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876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12141957</v>
      </c>
      <c r="BO19" s="469"/>
      <c r="BP19" s="469"/>
      <c r="BQ19" s="469"/>
      <c r="BR19" s="469"/>
      <c r="BS19" s="469"/>
      <c r="BT19" s="469"/>
      <c r="BU19" s="470"/>
      <c r="BV19" s="468">
        <v>11555292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17066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14383349</v>
      </c>
      <c r="BO23" s="469"/>
      <c r="BP23" s="469"/>
      <c r="BQ23" s="469"/>
      <c r="BR23" s="469"/>
      <c r="BS23" s="469"/>
      <c r="BT23" s="469"/>
      <c r="BU23" s="470"/>
      <c r="BV23" s="468">
        <v>14652950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6517</v>
      </c>
      <c r="R24" s="445"/>
      <c r="S24" s="445"/>
      <c r="T24" s="445"/>
      <c r="U24" s="445"/>
      <c r="V24" s="446"/>
      <c r="W24" s="510"/>
      <c r="X24" s="501"/>
      <c r="Y24" s="502"/>
      <c r="Z24" s="441" t="s">
        <v>170</v>
      </c>
      <c r="AA24" s="442"/>
      <c r="AB24" s="442"/>
      <c r="AC24" s="442"/>
      <c r="AD24" s="442"/>
      <c r="AE24" s="442"/>
      <c r="AF24" s="442"/>
      <c r="AG24" s="443"/>
      <c r="AH24" s="444">
        <v>323</v>
      </c>
      <c r="AI24" s="445"/>
      <c r="AJ24" s="445"/>
      <c r="AK24" s="445"/>
      <c r="AL24" s="446"/>
      <c r="AM24" s="444">
        <v>934116</v>
      </c>
      <c r="AN24" s="445"/>
      <c r="AO24" s="445"/>
      <c r="AP24" s="445"/>
      <c r="AQ24" s="445"/>
      <c r="AR24" s="446"/>
      <c r="AS24" s="444">
        <v>2892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12481503</v>
      </c>
      <c r="BO24" s="469"/>
      <c r="BP24" s="469"/>
      <c r="BQ24" s="469"/>
      <c r="BR24" s="469"/>
      <c r="BS24" s="469"/>
      <c r="BT24" s="469"/>
      <c r="BU24" s="470"/>
      <c r="BV24" s="468">
        <v>12524222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7700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259760</v>
      </c>
      <c r="BO25" s="464"/>
      <c r="BP25" s="464"/>
      <c r="BQ25" s="464"/>
      <c r="BR25" s="464"/>
      <c r="BS25" s="464"/>
      <c r="BT25" s="464"/>
      <c r="BU25" s="465"/>
      <c r="BV25" s="463">
        <v>275117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6720</v>
      </c>
      <c r="R26" s="445"/>
      <c r="S26" s="445"/>
      <c r="T26" s="445"/>
      <c r="U26" s="445"/>
      <c r="V26" s="446"/>
      <c r="W26" s="510"/>
      <c r="X26" s="501"/>
      <c r="Y26" s="502"/>
      <c r="Z26" s="441" t="s">
        <v>176</v>
      </c>
      <c r="AA26" s="523"/>
      <c r="AB26" s="523"/>
      <c r="AC26" s="523"/>
      <c r="AD26" s="523"/>
      <c r="AE26" s="523"/>
      <c r="AF26" s="523"/>
      <c r="AG26" s="524"/>
      <c r="AH26" s="444">
        <v>18</v>
      </c>
      <c r="AI26" s="445"/>
      <c r="AJ26" s="445"/>
      <c r="AK26" s="445"/>
      <c r="AL26" s="446"/>
      <c r="AM26" s="444">
        <v>42750</v>
      </c>
      <c r="AN26" s="445"/>
      <c r="AO26" s="445"/>
      <c r="AP26" s="445"/>
      <c r="AQ26" s="445"/>
      <c r="AR26" s="446"/>
      <c r="AS26" s="444">
        <v>2375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4980</v>
      </c>
      <c r="R27" s="445"/>
      <c r="S27" s="445"/>
      <c r="T27" s="445"/>
      <c r="U27" s="445"/>
      <c r="V27" s="446"/>
      <c r="W27" s="510"/>
      <c r="X27" s="501"/>
      <c r="Y27" s="502"/>
      <c r="Z27" s="441" t="s">
        <v>179</v>
      </c>
      <c r="AA27" s="442"/>
      <c r="AB27" s="442"/>
      <c r="AC27" s="442"/>
      <c r="AD27" s="442"/>
      <c r="AE27" s="442"/>
      <c r="AF27" s="442"/>
      <c r="AG27" s="443"/>
      <c r="AH27" s="444" t="s">
        <v>137</v>
      </c>
      <c r="AI27" s="445"/>
      <c r="AJ27" s="445"/>
      <c r="AK27" s="445"/>
      <c r="AL27" s="446"/>
      <c r="AM27" s="444" t="s">
        <v>137</v>
      </c>
      <c r="AN27" s="445"/>
      <c r="AO27" s="445"/>
      <c r="AP27" s="445"/>
      <c r="AQ27" s="445"/>
      <c r="AR27" s="446"/>
      <c r="AS27" s="444" t="s">
        <v>137</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263518</v>
      </c>
      <c r="BO27" s="472"/>
      <c r="BP27" s="472"/>
      <c r="BQ27" s="472"/>
      <c r="BR27" s="472"/>
      <c r="BS27" s="472"/>
      <c r="BT27" s="472"/>
      <c r="BU27" s="473"/>
      <c r="BV27" s="471">
        <v>523459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4460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1234374</v>
      </c>
      <c r="BO28" s="464"/>
      <c r="BP28" s="464"/>
      <c r="BQ28" s="464"/>
      <c r="BR28" s="464"/>
      <c r="BS28" s="464"/>
      <c r="BT28" s="464"/>
      <c r="BU28" s="465"/>
      <c r="BV28" s="463">
        <v>1132025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3980</v>
      </c>
      <c r="R29" s="445"/>
      <c r="S29" s="445"/>
      <c r="T29" s="445"/>
      <c r="U29" s="445"/>
      <c r="V29" s="446"/>
      <c r="W29" s="511"/>
      <c r="X29" s="512"/>
      <c r="Y29" s="513"/>
      <c r="Z29" s="441" t="s">
        <v>185</v>
      </c>
      <c r="AA29" s="442"/>
      <c r="AB29" s="442"/>
      <c r="AC29" s="442"/>
      <c r="AD29" s="442"/>
      <c r="AE29" s="442"/>
      <c r="AF29" s="442"/>
      <c r="AG29" s="443"/>
      <c r="AH29" s="444">
        <v>323</v>
      </c>
      <c r="AI29" s="445"/>
      <c r="AJ29" s="445"/>
      <c r="AK29" s="445"/>
      <c r="AL29" s="446"/>
      <c r="AM29" s="444">
        <v>934116</v>
      </c>
      <c r="AN29" s="445"/>
      <c r="AO29" s="445"/>
      <c r="AP29" s="445"/>
      <c r="AQ29" s="445"/>
      <c r="AR29" s="446"/>
      <c r="AS29" s="444">
        <v>2892</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173103</v>
      </c>
      <c r="BO29" s="469"/>
      <c r="BP29" s="469"/>
      <c r="BQ29" s="469"/>
      <c r="BR29" s="469"/>
      <c r="BS29" s="469"/>
      <c r="BT29" s="469"/>
      <c r="BU29" s="470"/>
      <c r="BV29" s="468">
        <v>173077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186778</v>
      </c>
      <c r="BO30" s="472"/>
      <c r="BP30" s="472"/>
      <c r="BQ30" s="472"/>
      <c r="BR30" s="472"/>
      <c r="BS30" s="472"/>
      <c r="BT30" s="472"/>
      <c r="BU30" s="473"/>
      <c r="BV30" s="471">
        <v>217975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農業集落排水事業会計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海部南部水道企業団</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愛知県市町村職員退職手当組合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海部地区環境事務組合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海部南部消防組合（一般会計）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海部南部消防組合（消防指令センター特別会計）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海部地区急病診療所組合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海部地区水防事務組合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海部南部広域事務組合（一般会計）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r+dUovdLi7qD3htE65tWoz/RizYHzc1JMjr10TaTZoWy0tDAgJuK+4bEAoZvY2Ul0pEMvtCgXMS2FtnY3gdFg==" saltValue="9O3jtXiqMMR8PRKoKCzu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50" t="s">
        <v>552</v>
      </c>
      <c r="D34" s="1250"/>
      <c r="E34" s="1251"/>
      <c r="F34" s="32">
        <v>5.19</v>
      </c>
      <c r="G34" s="33">
        <v>4.5</v>
      </c>
      <c r="H34" s="33">
        <v>4.41</v>
      </c>
      <c r="I34" s="33">
        <v>5.16</v>
      </c>
      <c r="J34" s="34">
        <v>6.11</v>
      </c>
      <c r="K34" s="22"/>
      <c r="L34" s="22"/>
      <c r="M34" s="22"/>
      <c r="N34" s="22"/>
      <c r="O34" s="22"/>
      <c r="P34" s="22"/>
    </row>
    <row r="35" spans="1:16" ht="39" customHeight="1" x14ac:dyDescent="0.15">
      <c r="A35" s="22"/>
      <c r="B35" s="35"/>
      <c r="C35" s="1244" t="s">
        <v>553</v>
      </c>
      <c r="D35" s="1245"/>
      <c r="E35" s="1246"/>
      <c r="F35" s="36" t="s">
        <v>501</v>
      </c>
      <c r="G35" s="37" t="s">
        <v>501</v>
      </c>
      <c r="H35" s="37" t="s">
        <v>501</v>
      </c>
      <c r="I35" s="37" t="s">
        <v>501</v>
      </c>
      <c r="J35" s="38">
        <v>1.57</v>
      </c>
      <c r="K35" s="22"/>
      <c r="L35" s="22"/>
      <c r="M35" s="22"/>
      <c r="N35" s="22"/>
      <c r="O35" s="22"/>
      <c r="P35" s="22"/>
    </row>
    <row r="36" spans="1:16" ht="39" customHeight="1" x14ac:dyDescent="0.15">
      <c r="A36" s="22"/>
      <c r="B36" s="35"/>
      <c r="C36" s="1244" t="s">
        <v>554</v>
      </c>
      <c r="D36" s="1245"/>
      <c r="E36" s="1246"/>
      <c r="F36" s="36">
        <v>1.1399999999999999</v>
      </c>
      <c r="G36" s="37">
        <v>2.2400000000000002</v>
      </c>
      <c r="H36" s="37">
        <v>0.78</v>
      </c>
      <c r="I36" s="37">
        <v>0.94</v>
      </c>
      <c r="J36" s="38">
        <v>1.03</v>
      </c>
      <c r="K36" s="22"/>
      <c r="L36" s="22"/>
      <c r="M36" s="22"/>
      <c r="N36" s="22"/>
      <c r="O36" s="22"/>
      <c r="P36" s="22"/>
    </row>
    <row r="37" spans="1:16" ht="39" customHeight="1" x14ac:dyDescent="0.15">
      <c r="A37" s="22"/>
      <c r="B37" s="35"/>
      <c r="C37" s="1244" t="s">
        <v>555</v>
      </c>
      <c r="D37" s="1245"/>
      <c r="E37" s="1246"/>
      <c r="F37" s="36">
        <v>1.1599999999999999</v>
      </c>
      <c r="G37" s="37">
        <v>1.21</v>
      </c>
      <c r="H37" s="37">
        <v>0.65</v>
      </c>
      <c r="I37" s="37">
        <v>0.69</v>
      </c>
      <c r="J37" s="38">
        <v>0.89</v>
      </c>
      <c r="K37" s="22"/>
      <c r="L37" s="22"/>
      <c r="M37" s="22"/>
      <c r="N37" s="22"/>
      <c r="O37" s="22"/>
      <c r="P37" s="22"/>
    </row>
    <row r="38" spans="1:16" ht="39" customHeight="1" x14ac:dyDescent="0.15">
      <c r="A38" s="22"/>
      <c r="B38" s="35"/>
      <c r="C38" s="1244" t="s">
        <v>556</v>
      </c>
      <c r="D38" s="1245"/>
      <c r="E38" s="1246"/>
      <c r="F38" s="36" t="s">
        <v>501</v>
      </c>
      <c r="G38" s="37" t="s">
        <v>501</v>
      </c>
      <c r="H38" s="37" t="s">
        <v>501</v>
      </c>
      <c r="I38" s="37" t="s">
        <v>501</v>
      </c>
      <c r="J38" s="38">
        <v>0.05</v>
      </c>
      <c r="K38" s="22"/>
      <c r="L38" s="22"/>
      <c r="M38" s="22"/>
      <c r="N38" s="22"/>
      <c r="O38" s="22"/>
      <c r="P38" s="22"/>
    </row>
    <row r="39" spans="1:16" ht="39" customHeight="1" x14ac:dyDescent="0.15">
      <c r="A39" s="22"/>
      <c r="B39" s="35"/>
      <c r="C39" s="1244" t="s">
        <v>557</v>
      </c>
      <c r="D39" s="1245"/>
      <c r="E39" s="1246"/>
      <c r="F39" s="36">
        <v>0.04</v>
      </c>
      <c r="G39" s="37">
        <v>0.14000000000000001</v>
      </c>
      <c r="H39" s="37">
        <v>0.03</v>
      </c>
      <c r="I39" s="37">
        <v>0.02</v>
      </c>
      <c r="J39" s="38">
        <v>0</v>
      </c>
      <c r="K39" s="22"/>
      <c r="L39" s="22"/>
      <c r="M39" s="22"/>
      <c r="N39" s="22"/>
      <c r="O39" s="22"/>
      <c r="P39" s="22"/>
    </row>
    <row r="40" spans="1:16" ht="39" customHeight="1" x14ac:dyDescent="0.15">
      <c r="A40" s="22"/>
      <c r="B40" s="35"/>
      <c r="C40" s="1244" t="s">
        <v>558</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559</v>
      </c>
      <c r="D42" s="1245"/>
      <c r="E42" s="1246"/>
      <c r="F42" s="36" t="s">
        <v>501</v>
      </c>
      <c r="G42" s="37" t="s">
        <v>501</v>
      </c>
      <c r="H42" s="37" t="s">
        <v>501</v>
      </c>
      <c r="I42" s="37" t="s">
        <v>501</v>
      </c>
      <c r="J42" s="38" t="s">
        <v>501</v>
      </c>
      <c r="K42" s="22"/>
      <c r="L42" s="22"/>
      <c r="M42" s="22"/>
      <c r="N42" s="22"/>
      <c r="O42" s="22"/>
      <c r="P42" s="22"/>
    </row>
    <row r="43" spans="1:16" ht="39" customHeight="1" thickBot="1" x14ac:dyDescent="0.2">
      <c r="A43" s="22"/>
      <c r="B43" s="40"/>
      <c r="C43" s="1247" t="s">
        <v>560</v>
      </c>
      <c r="D43" s="1248"/>
      <c r="E43" s="1249"/>
      <c r="F43" s="41">
        <v>0.54</v>
      </c>
      <c r="G43" s="42">
        <v>0.76</v>
      </c>
      <c r="H43" s="42">
        <v>0.45</v>
      </c>
      <c r="I43" s="42">
        <v>0.67</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Cbfmg8YhSb0wBeqLob7h4x+9mRxDy+5jbbEinLOBQP1203C2EvKCZpsdqMBuqXERE+vOXUL3DAEUKctjWXMw==" saltValue="lOIJg3PHOKGDy8aqtfAk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1209</v>
      </c>
      <c r="L45" s="60">
        <v>1183</v>
      </c>
      <c r="M45" s="60">
        <v>1142</v>
      </c>
      <c r="N45" s="60">
        <v>1094</v>
      </c>
      <c r="O45" s="61">
        <v>1076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293</v>
      </c>
      <c r="L48" s="64">
        <v>311</v>
      </c>
      <c r="M48" s="64">
        <v>326</v>
      </c>
      <c r="N48" s="64">
        <v>352</v>
      </c>
      <c r="O48" s="65">
        <v>357</v>
      </c>
      <c r="P48" s="48"/>
      <c r="Q48" s="48"/>
      <c r="R48" s="48"/>
      <c r="S48" s="48"/>
      <c r="T48" s="48"/>
      <c r="U48" s="48"/>
    </row>
    <row r="49" spans="1:21" ht="30.75" customHeight="1" x14ac:dyDescent="0.15">
      <c r="A49" s="48"/>
      <c r="B49" s="1272"/>
      <c r="C49" s="1273"/>
      <c r="D49" s="62"/>
      <c r="E49" s="1254" t="s">
        <v>16</v>
      </c>
      <c r="F49" s="1254"/>
      <c r="G49" s="1254"/>
      <c r="H49" s="1254"/>
      <c r="I49" s="1254"/>
      <c r="J49" s="1255"/>
      <c r="K49" s="63">
        <v>31</v>
      </c>
      <c r="L49" s="64">
        <v>0</v>
      </c>
      <c r="M49" s="64">
        <v>0</v>
      </c>
      <c r="N49" s="64">
        <v>8</v>
      </c>
      <c r="O49" s="65">
        <v>13</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501</v>
      </c>
      <c r="L50" s="64" t="s">
        <v>501</v>
      </c>
      <c r="M50" s="64" t="s">
        <v>501</v>
      </c>
      <c r="N50" s="64" t="s">
        <v>501</v>
      </c>
      <c r="O50" s="65" t="s">
        <v>501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910</v>
      </c>
      <c r="L52" s="64">
        <v>924</v>
      </c>
      <c r="M52" s="64">
        <v>945</v>
      </c>
      <c r="N52" s="64">
        <v>935</v>
      </c>
      <c r="O52" s="65">
        <v>925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623</v>
      </c>
      <c r="L53" s="69">
        <v>570</v>
      </c>
      <c r="M53" s="69">
        <v>523</v>
      </c>
      <c r="N53" s="69">
        <v>519</v>
      </c>
      <c r="O53" s="70">
        <v>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AGgCLSrcdEsMIfFFR5+5yV2XGJu9yG90Jw2o4KRZl/wiIn7dg1ImvQE4EFQrDFrlFpl2taGNkCuOIFCAJHUg==" saltValue="VRdVyz7iUKo8eltyLF05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90" t="s">
        <v>30</v>
      </c>
      <c r="C41" s="1291"/>
      <c r="D41" s="102"/>
      <c r="E41" s="1292" t="s">
        <v>31</v>
      </c>
      <c r="F41" s="1292"/>
      <c r="G41" s="1292"/>
      <c r="H41" s="1293"/>
      <c r="I41" s="103">
        <v>10395</v>
      </c>
      <c r="J41" s="104">
        <v>10052</v>
      </c>
      <c r="K41" s="104">
        <v>11526</v>
      </c>
      <c r="L41" s="104">
        <v>14653</v>
      </c>
      <c r="M41" s="105">
        <v>14383</v>
      </c>
    </row>
    <row r="42" spans="2:13" ht="27.75" customHeight="1" x14ac:dyDescent="0.15">
      <c r="B42" s="1280"/>
      <c r="C42" s="1281"/>
      <c r="D42" s="106"/>
      <c r="E42" s="1284" t="s">
        <v>32</v>
      </c>
      <c r="F42" s="1284"/>
      <c r="G42" s="1284"/>
      <c r="H42" s="1285"/>
      <c r="I42" s="107" t="s">
        <v>501</v>
      </c>
      <c r="J42" s="108" t="s">
        <v>501</v>
      </c>
      <c r="K42" s="108" t="s">
        <v>501</v>
      </c>
      <c r="L42" s="108" t="s">
        <v>501</v>
      </c>
      <c r="M42" s="109" t="s">
        <v>501</v>
      </c>
    </row>
    <row r="43" spans="2:13" ht="27.75" customHeight="1" x14ac:dyDescent="0.15">
      <c r="B43" s="1280"/>
      <c r="C43" s="1281"/>
      <c r="D43" s="106"/>
      <c r="E43" s="1284" t="s">
        <v>33</v>
      </c>
      <c r="F43" s="1284"/>
      <c r="G43" s="1284"/>
      <c r="H43" s="1285"/>
      <c r="I43" s="107">
        <v>5972</v>
      </c>
      <c r="J43" s="108">
        <v>6841</v>
      </c>
      <c r="K43" s="108">
        <v>7238</v>
      </c>
      <c r="L43" s="108">
        <v>7457</v>
      </c>
      <c r="M43" s="109">
        <v>7548</v>
      </c>
    </row>
    <row r="44" spans="2:13" ht="27.75" customHeight="1" x14ac:dyDescent="0.15">
      <c r="B44" s="1280"/>
      <c r="C44" s="1281"/>
      <c r="D44" s="106"/>
      <c r="E44" s="1284" t="s">
        <v>34</v>
      </c>
      <c r="F44" s="1284"/>
      <c r="G44" s="1284"/>
      <c r="H44" s="1285"/>
      <c r="I44" s="107" t="s">
        <v>501</v>
      </c>
      <c r="J44" s="108" t="s">
        <v>501</v>
      </c>
      <c r="K44" s="108">
        <v>87</v>
      </c>
      <c r="L44" s="108">
        <v>164</v>
      </c>
      <c r="M44" s="109">
        <v>232</v>
      </c>
    </row>
    <row r="45" spans="2:13" ht="27.75" customHeight="1" x14ac:dyDescent="0.15">
      <c r="B45" s="1280"/>
      <c r="C45" s="1281"/>
      <c r="D45" s="106"/>
      <c r="E45" s="1284" t="s">
        <v>35</v>
      </c>
      <c r="F45" s="1284"/>
      <c r="G45" s="1284"/>
      <c r="H45" s="1285"/>
      <c r="I45" s="107">
        <v>2314</v>
      </c>
      <c r="J45" s="108">
        <v>2310</v>
      </c>
      <c r="K45" s="108">
        <v>2233</v>
      </c>
      <c r="L45" s="108">
        <v>2205</v>
      </c>
      <c r="M45" s="109">
        <v>2189</v>
      </c>
    </row>
    <row r="46" spans="2:13" ht="27.75" customHeight="1" x14ac:dyDescent="0.15">
      <c r="B46" s="1280"/>
      <c r="C46" s="1281"/>
      <c r="D46" s="110"/>
      <c r="E46" s="1284" t="s">
        <v>36</v>
      </c>
      <c r="F46" s="1284"/>
      <c r="G46" s="1284"/>
      <c r="H46" s="1285"/>
      <c r="I46" s="107" t="s">
        <v>501</v>
      </c>
      <c r="J46" s="108" t="s">
        <v>501</v>
      </c>
      <c r="K46" s="108" t="s">
        <v>501</v>
      </c>
      <c r="L46" s="108" t="s">
        <v>501</v>
      </c>
      <c r="M46" s="109" t="s">
        <v>501</v>
      </c>
    </row>
    <row r="47" spans="2:13" ht="27.75" customHeight="1" x14ac:dyDescent="0.15">
      <c r="B47" s="1280"/>
      <c r="C47" s="1281"/>
      <c r="D47" s="111"/>
      <c r="E47" s="1294" t="s">
        <v>37</v>
      </c>
      <c r="F47" s="1295"/>
      <c r="G47" s="1295"/>
      <c r="H47" s="1296"/>
      <c r="I47" s="107" t="s">
        <v>501</v>
      </c>
      <c r="J47" s="108" t="s">
        <v>501</v>
      </c>
      <c r="K47" s="108" t="s">
        <v>501</v>
      </c>
      <c r="L47" s="108" t="s">
        <v>501</v>
      </c>
      <c r="M47" s="109" t="s">
        <v>501</v>
      </c>
    </row>
    <row r="48" spans="2:13" ht="27.75" customHeight="1" x14ac:dyDescent="0.15">
      <c r="B48" s="1280"/>
      <c r="C48" s="1281"/>
      <c r="D48" s="106"/>
      <c r="E48" s="1284" t="s">
        <v>38</v>
      </c>
      <c r="F48" s="1284"/>
      <c r="G48" s="1284"/>
      <c r="H48" s="1285"/>
      <c r="I48" s="107" t="s">
        <v>501</v>
      </c>
      <c r="J48" s="108" t="s">
        <v>501</v>
      </c>
      <c r="K48" s="108" t="s">
        <v>501</v>
      </c>
      <c r="L48" s="108" t="s">
        <v>501</v>
      </c>
      <c r="M48" s="109" t="s">
        <v>501</v>
      </c>
    </row>
    <row r="49" spans="2:13" ht="27.75" customHeight="1" x14ac:dyDescent="0.15">
      <c r="B49" s="1282"/>
      <c r="C49" s="1283"/>
      <c r="D49" s="106"/>
      <c r="E49" s="1284" t="s">
        <v>39</v>
      </c>
      <c r="F49" s="1284"/>
      <c r="G49" s="1284"/>
      <c r="H49" s="1285"/>
      <c r="I49" s="107" t="s">
        <v>501</v>
      </c>
      <c r="J49" s="108" t="s">
        <v>501</v>
      </c>
      <c r="K49" s="108" t="s">
        <v>501</v>
      </c>
      <c r="L49" s="108" t="s">
        <v>501</v>
      </c>
      <c r="M49" s="109" t="s">
        <v>501</v>
      </c>
    </row>
    <row r="50" spans="2:13" ht="27.75" customHeight="1" x14ac:dyDescent="0.15">
      <c r="B50" s="1278" t="s">
        <v>40</v>
      </c>
      <c r="C50" s="1279"/>
      <c r="D50" s="112"/>
      <c r="E50" s="1284" t="s">
        <v>41</v>
      </c>
      <c r="F50" s="1284"/>
      <c r="G50" s="1284"/>
      <c r="H50" s="1285"/>
      <c r="I50" s="107">
        <v>2637</v>
      </c>
      <c r="J50" s="108">
        <v>2303</v>
      </c>
      <c r="K50" s="108">
        <v>2315</v>
      </c>
      <c r="L50" s="108">
        <v>2107</v>
      </c>
      <c r="M50" s="109">
        <v>1919</v>
      </c>
    </row>
    <row r="51" spans="2:13" ht="27.75" customHeight="1" x14ac:dyDescent="0.15">
      <c r="B51" s="1280"/>
      <c r="C51" s="1281"/>
      <c r="D51" s="106"/>
      <c r="E51" s="1284" t="s">
        <v>42</v>
      </c>
      <c r="F51" s="1284"/>
      <c r="G51" s="1284"/>
      <c r="H51" s="1285"/>
      <c r="I51" s="107" t="s">
        <v>501</v>
      </c>
      <c r="J51" s="108" t="s">
        <v>501</v>
      </c>
      <c r="K51" s="108" t="s">
        <v>501</v>
      </c>
      <c r="L51" s="108" t="s">
        <v>501</v>
      </c>
      <c r="M51" s="109" t="s">
        <v>501</v>
      </c>
    </row>
    <row r="52" spans="2:13" ht="27.75" customHeight="1" x14ac:dyDescent="0.15">
      <c r="B52" s="1282"/>
      <c r="C52" s="1283"/>
      <c r="D52" s="106"/>
      <c r="E52" s="1284" t="s">
        <v>43</v>
      </c>
      <c r="F52" s="1284"/>
      <c r="G52" s="1284"/>
      <c r="H52" s="1285"/>
      <c r="I52" s="107">
        <v>11282</v>
      </c>
      <c r="J52" s="108">
        <v>11397</v>
      </c>
      <c r="K52" s="108">
        <v>12822</v>
      </c>
      <c r="L52" s="108">
        <v>13341</v>
      </c>
      <c r="M52" s="109">
        <v>13174</v>
      </c>
    </row>
    <row r="53" spans="2:13" ht="27.75" customHeight="1" thickBot="1" x14ac:dyDescent="0.2">
      <c r="B53" s="1286" t="s">
        <v>44</v>
      </c>
      <c r="C53" s="1287"/>
      <c r="D53" s="113"/>
      <c r="E53" s="1288" t="s">
        <v>45</v>
      </c>
      <c r="F53" s="1288"/>
      <c r="G53" s="1288"/>
      <c r="H53" s="1289"/>
      <c r="I53" s="114">
        <v>4762</v>
      </c>
      <c r="J53" s="115">
        <v>5503</v>
      </c>
      <c r="K53" s="115">
        <v>5947</v>
      </c>
      <c r="L53" s="115">
        <v>9032</v>
      </c>
      <c r="M53" s="116">
        <v>9260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1O7IQS1by3Vl7Y+Z9LyoKiqqLnfzK5vcbvvAoUoZodpOEAPzUsm4Rg1ug14jeH6uzJ9IH1QdHXirhW2Im2sAA==" saltValue="DoS9qno4utGzCtQ+dHnQ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5" t="s">
        <v>48</v>
      </c>
      <c r="D55" s="1305"/>
      <c r="E55" s="1306"/>
      <c r="F55" s="128">
        <v>1532</v>
      </c>
      <c r="G55" s="128">
        <v>1132</v>
      </c>
      <c r="H55" s="129">
        <v>1234</v>
      </c>
    </row>
    <row r="56" spans="2:8" ht="52.5" customHeight="1" x14ac:dyDescent="0.15">
      <c r="B56" s="130"/>
      <c r="C56" s="1307" t="s">
        <v>49</v>
      </c>
      <c r="D56" s="1307"/>
      <c r="E56" s="1308"/>
      <c r="F56" s="131">
        <v>173</v>
      </c>
      <c r="G56" s="131">
        <v>173</v>
      </c>
      <c r="H56" s="132">
        <v>173</v>
      </c>
    </row>
    <row r="57" spans="2:8" ht="53.25" customHeight="1" x14ac:dyDescent="0.15">
      <c r="B57" s="130"/>
      <c r="C57" s="1309" t="s">
        <v>50</v>
      </c>
      <c r="D57" s="1309"/>
      <c r="E57" s="1310"/>
      <c r="F57" s="133">
        <v>511</v>
      </c>
      <c r="G57" s="133">
        <v>218</v>
      </c>
      <c r="H57" s="134">
        <v>187</v>
      </c>
    </row>
    <row r="58" spans="2:8" ht="45.75" customHeight="1" x14ac:dyDescent="0.15">
      <c r="B58" s="135"/>
      <c r="C58" s="1297" t="s">
        <v>567</v>
      </c>
      <c r="D58" s="1298"/>
      <c r="E58" s="1299"/>
      <c r="F58" s="136">
        <v>464</v>
      </c>
      <c r="G58" s="136">
        <v>185</v>
      </c>
      <c r="H58" s="137">
        <v>160</v>
      </c>
    </row>
    <row r="59" spans="2:8" ht="45.75" customHeight="1" x14ac:dyDescent="0.15">
      <c r="B59" s="135"/>
      <c r="C59" s="1297" t="s">
        <v>568</v>
      </c>
      <c r="D59" s="1298"/>
      <c r="E59" s="1299"/>
      <c r="F59" s="136">
        <v>41</v>
      </c>
      <c r="G59" s="136">
        <v>32</v>
      </c>
      <c r="H59" s="137">
        <v>22</v>
      </c>
    </row>
    <row r="60" spans="2:8" ht="45.75" customHeight="1" x14ac:dyDescent="0.15">
      <c r="B60" s="135"/>
      <c r="C60" s="1297" t="s">
        <v>569</v>
      </c>
      <c r="D60" s="1298"/>
      <c r="E60" s="1299"/>
      <c r="F60" s="136" t="s">
        <v>571</v>
      </c>
      <c r="G60" s="136" t="s">
        <v>571</v>
      </c>
      <c r="H60" s="137">
        <v>4</v>
      </c>
    </row>
    <row r="61" spans="2:8" ht="45.75" customHeight="1" x14ac:dyDescent="0.15">
      <c r="B61" s="135"/>
      <c r="C61" s="1297" t="s">
        <v>570</v>
      </c>
      <c r="D61" s="1298"/>
      <c r="E61" s="1299"/>
      <c r="F61" s="136">
        <v>6</v>
      </c>
      <c r="G61" s="136">
        <v>1</v>
      </c>
      <c r="H61" s="137">
        <v>1</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2216</v>
      </c>
      <c r="G63" s="142">
        <v>1523</v>
      </c>
      <c r="H63" s="143">
        <v>1594</v>
      </c>
    </row>
    <row r="64" spans="2:8" ht="15" customHeight="1" x14ac:dyDescent="0.15"/>
  </sheetData>
  <sheetProtection algorithmName="SHA-512" hashValue="/WkiTJuHNZkWdq2fUPxNDjjMsNKVjyXkJJ5PHWwwpbzcWgGLRhZi5qMuBCPj5zlwq60W0vTAdAmN2eVKr27lkw==" saltValue="cI3hqniC7p/rGnEiwQAr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543</v>
      </c>
      <c r="BQ50" s="1325"/>
      <c r="BR50" s="1325"/>
      <c r="BS50" s="1325"/>
      <c r="BT50" s="1325"/>
      <c r="BU50" s="1325"/>
      <c r="BV50" s="1325"/>
      <c r="BW50" s="1325"/>
      <c r="BX50" s="1325" t="s">
        <v>544</v>
      </c>
      <c r="BY50" s="1325"/>
      <c r="BZ50" s="1325"/>
      <c r="CA50" s="1325"/>
      <c r="CB50" s="1325"/>
      <c r="CC50" s="1325"/>
      <c r="CD50" s="1325"/>
      <c r="CE50" s="1325"/>
      <c r="CF50" s="1325" t="s">
        <v>545</v>
      </c>
      <c r="CG50" s="1325"/>
      <c r="CH50" s="1325"/>
      <c r="CI50" s="1325"/>
      <c r="CJ50" s="1325"/>
      <c r="CK50" s="1325"/>
      <c r="CL50" s="1325"/>
      <c r="CM50" s="1325"/>
      <c r="CN50" s="1325" t="s">
        <v>546</v>
      </c>
      <c r="CO50" s="1325"/>
      <c r="CP50" s="1325"/>
      <c r="CQ50" s="1325"/>
      <c r="CR50" s="1325"/>
      <c r="CS50" s="1325"/>
      <c r="CT50" s="1325"/>
      <c r="CU50" s="1325"/>
      <c r="CV50" s="1325" t="s">
        <v>547</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592</v>
      </c>
      <c r="AO51" s="1328"/>
      <c r="AP51" s="1328"/>
      <c r="AQ51" s="1328"/>
      <c r="AR51" s="1328"/>
      <c r="AS51" s="1328"/>
      <c r="AT51" s="1328"/>
      <c r="AU51" s="1328"/>
      <c r="AV51" s="1328"/>
      <c r="AW51" s="1328"/>
      <c r="AX51" s="1328"/>
      <c r="AY51" s="1328"/>
      <c r="AZ51" s="1328"/>
      <c r="BA51" s="1328"/>
      <c r="BB51" s="1328" t="s">
        <v>593</v>
      </c>
      <c r="BC51" s="1328"/>
      <c r="BD51" s="1328"/>
      <c r="BE51" s="1328"/>
      <c r="BF51" s="1328"/>
      <c r="BG51" s="1328"/>
      <c r="BH51" s="1328"/>
      <c r="BI51" s="1328"/>
      <c r="BJ51" s="1328"/>
      <c r="BK51" s="1328"/>
      <c r="BL51" s="1328"/>
      <c r="BM51" s="1328"/>
      <c r="BN51" s="1328"/>
      <c r="BO51" s="1328"/>
      <c r="BP51" s="1311">
        <v>51.5</v>
      </c>
      <c r="BQ51" s="1311"/>
      <c r="BR51" s="1311"/>
      <c r="BS51" s="1311"/>
      <c r="BT51" s="1311"/>
      <c r="BU51" s="1311"/>
      <c r="BV51" s="1311"/>
      <c r="BW51" s="1311"/>
      <c r="BX51" s="1311">
        <v>59.8</v>
      </c>
      <c r="BY51" s="1311"/>
      <c r="BZ51" s="1311"/>
      <c r="CA51" s="1311"/>
      <c r="CB51" s="1311"/>
      <c r="CC51" s="1311"/>
      <c r="CD51" s="1311"/>
      <c r="CE51" s="1311"/>
      <c r="CF51" s="1311">
        <v>63.1</v>
      </c>
      <c r="CG51" s="1311"/>
      <c r="CH51" s="1311"/>
      <c r="CI51" s="1311"/>
      <c r="CJ51" s="1311"/>
      <c r="CK51" s="1311"/>
      <c r="CL51" s="1311"/>
      <c r="CM51" s="1311"/>
      <c r="CN51" s="1311">
        <v>96.8</v>
      </c>
      <c r="CO51" s="1311"/>
      <c r="CP51" s="1311"/>
      <c r="CQ51" s="1311"/>
      <c r="CR51" s="1311"/>
      <c r="CS51" s="1311"/>
      <c r="CT51" s="1311"/>
      <c r="CU51" s="1311"/>
      <c r="CV51" s="1311">
        <v>94.8</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594</v>
      </c>
      <c r="BC53" s="1328"/>
      <c r="BD53" s="1328"/>
      <c r="BE53" s="1328"/>
      <c r="BF53" s="1328"/>
      <c r="BG53" s="1328"/>
      <c r="BH53" s="1328"/>
      <c r="BI53" s="1328"/>
      <c r="BJ53" s="1328"/>
      <c r="BK53" s="1328"/>
      <c r="BL53" s="1328"/>
      <c r="BM53" s="1328"/>
      <c r="BN53" s="1328"/>
      <c r="BO53" s="1328"/>
      <c r="BP53" s="1311">
        <v>60</v>
      </c>
      <c r="BQ53" s="1311"/>
      <c r="BR53" s="1311"/>
      <c r="BS53" s="1311"/>
      <c r="BT53" s="1311"/>
      <c r="BU53" s="1311"/>
      <c r="BV53" s="1311"/>
      <c r="BW53" s="1311"/>
      <c r="BX53" s="1311">
        <v>61.7</v>
      </c>
      <c r="BY53" s="1311"/>
      <c r="BZ53" s="1311"/>
      <c r="CA53" s="1311"/>
      <c r="CB53" s="1311"/>
      <c r="CC53" s="1311"/>
      <c r="CD53" s="1311"/>
      <c r="CE53" s="1311"/>
      <c r="CF53" s="1311">
        <v>63.3</v>
      </c>
      <c r="CG53" s="1311"/>
      <c r="CH53" s="1311"/>
      <c r="CI53" s="1311"/>
      <c r="CJ53" s="1311"/>
      <c r="CK53" s="1311"/>
      <c r="CL53" s="1311"/>
      <c r="CM53" s="1311"/>
      <c r="CN53" s="1311">
        <v>61.1</v>
      </c>
      <c r="CO53" s="1311"/>
      <c r="CP53" s="1311"/>
      <c r="CQ53" s="1311"/>
      <c r="CR53" s="1311"/>
      <c r="CS53" s="1311"/>
      <c r="CT53" s="1311"/>
      <c r="CU53" s="1311"/>
      <c r="CV53" s="1311">
        <v>63.2</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595</v>
      </c>
      <c r="AO55" s="1325"/>
      <c r="AP55" s="1325"/>
      <c r="AQ55" s="1325"/>
      <c r="AR55" s="1325"/>
      <c r="AS55" s="1325"/>
      <c r="AT55" s="1325"/>
      <c r="AU55" s="1325"/>
      <c r="AV55" s="1325"/>
      <c r="AW55" s="1325"/>
      <c r="AX55" s="1325"/>
      <c r="AY55" s="1325"/>
      <c r="AZ55" s="1325"/>
      <c r="BA55" s="1325"/>
      <c r="BB55" s="1328" t="s">
        <v>593</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594</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543</v>
      </c>
      <c r="BQ72" s="1325"/>
      <c r="BR72" s="1325"/>
      <c r="BS72" s="1325"/>
      <c r="BT72" s="1325"/>
      <c r="BU72" s="1325"/>
      <c r="BV72" s="1325"/>
      <c r="BW72" s="1325"/>
      <c r="BX72" s="1325" t="s">
        <v>544</v>
      </c>
      <c r="BY72" s="1325"/>
      <c r="BZ72" s="1325"/>
      <c r="CA72" s="1325"/>
      <c r="CB72" s="1325"/>
      <c r="CC72" s="1325"/>
      <c r="CD72" s="1325"/>
      <c r="CE72" s="1325"/>
      <c r="CF72" s="1325" t="s">
        <v>545</v>
      </c>
      <c r="CG72" s="1325"/>
      <c r="CH72" s="1325"/>
      <c r="CI72" s="1325"/>
      <c r="CJ72" s="1325"/>
      <c r="CK72" s="1325"/>
      <c r="CL72" s="1325"/>
      <c r="CM72" s="1325"/>
      <c r="CN72" s="1325" t="s">
        <v>546</v>
      </c>
      <c r="CO72" s="1325"/>
      <c r="CP72" s="1325"/>
      <c r="CQ72" s="1325"/>
      <c r="CR72" s="1325"/>
      <c r="CS72" s="1325"/>
      <c r="CT72" s="1325"/>
      <c r="CU72" s="1325"/>
      <c r="CV72" s="1325" t="s">
        <v>547</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592</v>
      </c>
      <c r="AO73" s="1328"/>
      <c r="AP73" s="1328"/>
      <c r="AQ73" s="1328"/>
      <c r="AR73" s="1328"/>
      <c r="AS73" s="1328"/>
      <c r="AT73" s="1328"/>
      <c r="AU73" s="1328"/>
      <c r="AV73" s="1328"/>
      <c r="AW73" s="1328"/>
      <c r="AX73" s="1328"/>
      <c r="AY73" s="1328"/>
      <c r="AZ73" s="1328"/>
      <c r="BA73" s="1328"/>
      <c r="BB73" s="1328" t="s">
        <v>593</v>
      </c>
      <c r="BC73" s="1328"/>
      <c r="BD73" s="1328"/>
      <c r="BE73" s="1328"/>
      <c r="BF73" s="1328"/>
      <c r="BG73" s="1328"/>
      <c r="BH73" s="1328"/>
      <c r="BI73" s="1328"/>
      <c r="BJ73" s="1328"/>
      <c r="BK73" s="1328"/>
      <c r="BL73" s="1328"/>
      <c r="BM73" s="1328"/>
      <c r="BN73" s="1328"/>
      <c r="BO73" s="1328"/>
      <c r="BP73" s="1311">
        <v>51.5</v>
      </c>
      <c r="BQ73" s="1311"/>
      <c r="BR73" s="1311"/>
      <c r="BS73" s="1311"/>
      <c r="BT73" s="1311"/>
      <c r="BU73" s="1311"/>
      <c r="BV73" s="1311"/>
      <c r="BW73" s="1311"/>
      <c r="BX73" s="1311">
        <v>59.8</v>
      </c>
      <c r="BY73" s="1311"/>
      <c r="BZ73" s="1311"/>
      <c r="CA73" s="1311"/>
      <c r="CB73" s="1311"/>
      <c r="CC73" s="1311"/>
      <c r="CD73" s="1311"/>
      <c r="CE73" s="1311"/>
      <c r="CF73" s="1311">
        <v>63.1</v>
      </c>
      <c r="CG73" s="1311"/>
      <c r="CH73" s="1311"/>
      <c r="CI73" s="1311"/>
      <c r="CJ73" s="1311"/>
      <c r="CK73" s="1311"/>
      <c r="CL73" s="1311"/>
      <c r="CM73" s="1311"/>
      <c r="CN73" s="1311">
        <v>96.8</v>
      </c>
      <c r="CO73" s="1311"/>
      <c r="CP73" s="1311"/>
      <c r="CQ73" s="1311"/>
      <c r="CR73" s="1311"/>
      <c r="CS73" s="1311"/>
      <c r="CT73" s="1311"/>
      <c r="CU73" s="1311"/>
      <c r="CV73" s="1311">
        <v>94.8</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597</v>
      </c>
      <c r="BC75" s="1328"/>
      <c r="BD75" s="1328"/>
      <c r="BE75" s="1328"/>
      <c r="BF75" s="1328"/>
      <c r="BG75" s="1328"/>
      <c r="BH75" s="1328"/>
      <c r="BI75" s="1328"/>
      <c r="BJ75" s="1328"/>
      <c r="BK75" s="1328"/>
      <c r="BL75" s="1328"/>
      <c r="BM75" s="1328"/>
      <c r="BN75" s="1328"/>
      <c r="BO75" s="1328"/>
      <c r="BP75" s="1311">
        <v>6.4</v>
      </c>
      <c r="BQ75" s="1311"/>
      <c r="BR75" s="1311"/>
      <c r="BS75" s="1311"/>
      <c r="BT75" s="1311"/>
      <c r="BU75" s="1311"/>
      <c r="BV75" s="1311"/>
      <c r="BW75" s="1311"/>
      <c r="BX75" s="1311">
        <v>6.3</v>
      </c>
      <c r="BY75" s="1311"/>
      <c r="BZ75" s="1311"/>
      <c r="CA75" s="1311"/>
      <c r="CB75" s="1311"/>
      <c r="CC75" s="1311"/>
      <c r="CD75" s="1311"/>
      <c r="CE75" s="1311"/>
      <c r="CF75" s="1311">
        <v>6.1</v>
      </c>
      <c r="CG75" s="1311"/>
      <c r="CH75" s="1311"/>
      <c r="CI75" s="1311"/>
      <c r="CJ75" s="1311"/>
      <c r="CK75" s="1311"/>
      <c r="CL75" s="1311"/>
      <c r="CM75" s="1311"/>
      <c r="CN75" s="1311">
        <v>5.7</v>
      </c>
      <c r="CO75" s="1311"/>
      <c r="CP75" s="1311"/>
      <c r="CQ75" s="1311"/>
      <c r="CR75" s="1311"/>
      <c r="CS75" s="1311"/>
      <c r="CT75" s="1311"/>
      <c r="CU75" s="1311"/>
      <c r="CV75" s="1311">
        <v>5.4</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595</v>
      </c>
      <c r="AO77" s="1325"/>
      <c r="AP77" s="1325"/>
      <c r="AQ77" s="1325"/>
      <c r="AR77" s="1325"/>
      <c r="AS77" s="1325"/>
      <c r="AT77" s="1325"/>
      <c r="AU77" s="1325"/>
      <c r="AV77" s="1325"/>
      <c r="AW77" s="1325"/>
      <c r="AX77" s="1325"/>
      <c r="AY77" s="1325"/>
      <c r="AZ77" s="1325"/>
      <c r="BA77" s="1325"/>
      <c r="BB77" s="1328" t="s">
        <v>593</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597</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V1sPpzVmmkxlQVyBoWzCR8BjNXo2JGHMqq8Q0/KXLmjEx3x8xAU6gLZfoUa77eu9tJBg+UUMCAvb81o8z3PUA==" saltValue="MGbGo2g1BjtKwftWy3qN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598</v>
      </c>
    </row>
  </sheetData>
  <sheetProtection algorithmName="SHA-512" hashValue="Quwn/37o1zknhZPiiEzUFsMeEf+kmD7xWC4RyB2RBMUdN9EEyYvuUrjDuy0EEP+/j2SC8eBxEHptiUrznydytw==" saltValue="+jgKui5AQAW+Y3bbLw7W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599</v>
      </c>
    </row>
  </sheetData>
  <sheetProtection algorithmName="SHA-512" hashValue="xtgq4HwQSOr34so5G1HDnGWaaYY7Qbnk9PQ9G47ECedgVJEOjHYnD+5XXTTBuElIJvgyfyVutwBeCgXKUAwxCA==" saltValue="+bMdQ1TsIibEfvfdJg8g7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36213</v>
      </c>
      <c r="E3" s="162"/>
      <c r="F3" s="163">
        <v>65876</v>
      </c>
      <c r="G3" s="164"/>
      <c r="H3" s="165"/>
    </row>
    <row r="4" spans="1:8" x14ac:dyDescent="0.15">
      <c r="A4" s="166"/>
      <c r="B4" s="167"/>
      <c r="C4" s="168"/>
      <c r="D4" s="169">
        <v>27522</v>
      </c>
      <c r="E4" s="170"/>
      <c r="F4" s="171">
        <v>36484</v>
      </c>
      <c r="G4" s="172"/>
      <c r="H4" s="173"/>
    </row>
    <row r="5" spans="1:8" x14ac:dyDescent="0.15">
      <c r="A5" s="154" t="s">
        <v>535</v>
      </c>
      <c r="B5" s="159"/>
      <c r="C5" s="160"/>
      <c r="D5" s="161">
        <v>33167</v>
      </c>
      <c r="E5" s="162"/>
      <c r="F5" s="163">
        <v>68468</v>
      </c>
      <c r="G5" s="164"/>
      <c r="H5" s="165"/>
    </row>
    <row r="6" spans="1:8" x14ac:dyDescent="0.15">
      <c r="A6" s="166"/>
      <c r="B6" s="167"/>
      <c r="C6" s="168"/>
      <c r="D6" s="169">
        <v>25358</v>
      </c>
      <c r="E6" s="170"/>
      <c r="F6" s="171">
        <v>34140</v>
      </c>
      <c r="G6" s="172"/>
      <c r="H6" s="173"/>
    </row>
    <row r="7" spans="1:8" x14ac:dyDescent="0.15">
      <c r="A7" s="154" t="s">
        <v>536</v>
      </c>
      <c r="B7" s="159"/>
      <c r="C7" s="160"/>
      <c r="D7" s="161">
        <v>71814</v>
      </c>
      <c r="E7" s="162"/>
      <c r="F7" s="163">
        <v>69729</v>
      </c>
      <c r="G7" s="164"/>
      <c r="H7" s="165"/>
    </row>
    <row r="8" spans="1:8" x14ac:dyDescent="0.15">
      <c r="A8" s="166"/>
      <c r="B8" s="167"/>
      <c r="C8" s="168"/>
      <c r="D8" s="169">
        <v>63349</v>
      </c>
      <c r="E8" s="170"/>
      <c r="F8" s="171">
        <v>38908</v>
      </c>
      <c r="G8" s="172"/>
      <c r="H8" s="173"/>
    </row>
    <row r="9" spans="1:8" x14ac:dyDescent="0.15">
      <c r="A9" s="154" t="s">
        <v>537</v>
      </c>
      <c r="B9" s="159"/>
      <c r="C9" s="160"/>
      <c r="D9" s="161">
        <v>117952</v>
      </c>
      <c r="E9" s="162"/>
      <c r="F9" s="163">
        <v>74581</v>
      </c>
      <c r="G9" s="164"/>
      <c r="H9" s="165"/>
    </row>
    <row r="10" spans="1:8" x14ac:dyDescent="0.15">
      <c r="A10" s="166"/>
      <c r="B10" s="167"/>
      <c r="C10" s="168"/>
      <c r="D10" s="169">
        <v>95813</v>
      </c>
      <c r="E10" s="170"/>
      <c r="F10" s="171">
        <v>41563</v>
      </c>
      <c r="G10" s="172"/>
      <c r="H10" s="173"/>
    </row>
    <row r="11" spans="1:8" x14ac:dyDescent="0.15">
      <c r="A11" s="154" t="s">
        <v>538</v>
      </c>
      <c r="B11" s="159"/>
      <c r="C11" s="160"/>
      <c r="D11" s="161">
        <v>26777</v>
      </c>
      <c r="E11" s="162"/>
      <c r="F11" s="163">
        <v>76347</v>
      </c>
      <c r="G11" s="164"/>
      <c r="H11" s="165"/>
    </row>
    <row r="12" spans="1:8" x14ac:dyDescent="0.15">
      <c r="A12" s="166"/>
      <c r="B12" s="167"/>
      <c r="C12" s="174"/>
      <c r="D12" s="169">
        <v>18278</v>
      </c>
      <c r="E12" s="170"/>
      <c r="F12" s="171">
        <v>41762</v>
      </c>
      <c r="G12" s="172"/>
      <c r="H12" s="173"/>
    </row>
    <row r="13" spans="1:8" x14ac:dyDescent="0.15">
      <c r="A13" s="154"/>
      <c r="B13" s="159"/>
      <c r="C13" s="175"/>
      <c r="D13" s="176">
        <v>57185</v>
      </c>
      <c r="E13" s="177"/>
      <c r="F13" s="178">
        <v>71000</v>
      </c>
      <c r="G13" s="179"/>
      <c r="H13" s="165"/>
    </row>
    <row r="14" spans="1:8" x14ac:dyDescent="0.15">
      <c r="A14" s="166"/>
      <c r="B14" s="167"/>
      <c r="C14" s="168"/>
      <c r="D14" s="169">
        <v>46064</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5.19</v>
      </c>
      <c r="C19" s="180">
        <f>ROUND(VALUE(SUBSTITUTE(実質収支比率等に係る経年分析!G$48,"▲","-")),2)</f>
        <v>4.5</v>
      </c>
      <c r="D19" s="180">
        <f>ROUND(VALUE(SUBSTITUTE(実質収支比率等に係る経年分析!H$48,"▲","-")),2)</f>
        <v>4.41</v>
      </c>
      <c r="E19" s="180">
        <f>ROUND(VALUE(SUBSTITUTE(実質収支比率等に係る経年分析!I$48,"▲","-")),2)</f>
        <v>5.16</v>
      </c>
      <c r="F19" s="180">
        <f>ROUND(VALUE(SUBSTITUTE(実質収支比率等に係る経年分析!J$48,"▲","-")),2)</f>
        <v>6.12</v>
      </c>
    </row>
    <row r="20" spans="1:11" x14ac:dyDescent="0.15">
      <c r="A20" s="180" t="s">
        <v>55</v>
      </c>
      <c r="B20" s="180">
        <f>ROUND(VALUE(SUBSTITUTE(実質収支比率等に係る経年分析!F$47,"▲","-")),2)</f>
        <v>17.5</v>
      </c>
      <c r="C20" s="180">
        <f>ROUND(VALUE(SUBSTITUTE(実質収支比率等に係る経年分析!G$47,"▲","-")),2)</f>
        <v>15.7</v>
      </c>
      <c r="D20" s="180">
        <f>ROUND(VALUE(SUBSTITUTE(実質収支比率等に係る経年分析!H$47,"▲","-")),2)</f>
        <v>14.79</v>
      </c>
      <c r="E20" s="180">
        <f>ROUND(VALUE(SUBSTITUTE(実質収支比率等に係る経年分析!I$47,"▲","-")),2)</f>
        <v>11.04</v>
      </c>
      <c r="F20" s="180">
        <f>ROUND(VALUE(SUBSTITUTE(実質収支比率等に係る経年分析!J$47,"▲","-")),2)</f>
        <v>11.55</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2.2400000000000002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910</v>
      </c>
      <c r="E42" s="182"/>
      <c r="F42" s="182"/>
      <c r="G42" s="182">
        <f>'実質公債費比率（分子）の構造'!L$52</f>
        <v>924</v>
      </c>
      <c r="H42" s="182"/>
      <c r="I42" s="182"/>
      <c r="J42" s="182">
        <f>'実質公債費比率（分子）の構造'!M$52</f>
        <v>945</v>
      </c>
      <c r="K42" s="182"/>
      <c r="L42" s="182"/>
      <c r="M42" s="182">
        <f>'実質公債費比率（分子）の構造'!N$52</f>
        <v>935</v>
      </c>
      <c r="N42" s="182"/>
      <c r="O42" s="182"/>
      <c r="P42" s="182">
        <f>'実質公債費比率（分子）の構造'!O$52</f>
        <v>925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0</v>
      </c>
      <c r="F45" s="182"/>
      <c r="G45" s="182"/>
      <c r="H45" s="182">
        <f>'実質公債費比率（分子）の構造'!M$49</f>
        <v>0</v>
      </c>
      <c r="I45" s="182"/>
      <c r="J45" s="182"/>
      <c r="K45" s="182">
        <f>'実質公債費比率（分子）の構造'!N$49</f>
        <v>8</v>
      </c>
      <c r="L45" s="182"/>
      <c r="M45" s="182"/>
      <c r="N45" s="182">
        <f>'実質公債費比率（分子）の構造'!O$49</f>
        <v>13</v>
      </c>
      <c r="O45" s="182"/>
      <c r="P45" s="182"/>
    </row>
    <row r="46" spans="1:16" x14ac:dyDescent="0.15">
      <c r="A46" s="182" t="s">
        <v>67</v>
      </c>
      <c r="B46" s="182">
        <f>'実質公債費比率（分子）の構造'!K$48</f>
        <v>293</v>
      </c>
      <c r="C46" s="182"/>
      <c r="D46" s="182"/>
      <c r="E46" s="182">
        <f>'実質公債費比率（分子）の構造'!L$48</f>
        <v>311</v>
      </c>
      <c r="F46" s="182"/>
      <c r="G46" s="182"/>
      <c r="H46" s="182">
        <f>'実質公債費比率（分子）の構造'!M$48</f>
        <v>326</v>
      </c>
      <c r="I46" s="182"/>
      <c r="J46" s="182"/>
      <c r="K46" s="182">
        <f>'実質公債費比率（分子）の構造'!N$48</f>
        <v>352</v>
      </c>
      <c r="L46" s="182"/>
      <c r="M46" s="182"/>
      <c r="N46" s="182">
        <f>'実質公債費比率（分子）の構造'!O$48</f>
        <v>357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1209</v>
      </c>
      <c r="C49" s="182"/>
      <c r="D49" s="182"/>
      <c r="E49" s="182">
        <f>'実質公債費比率（分子）の構造'!L$45</f>
        <v>1183</v>
      </c>
      <c r="F49" s="182"/>
      <c r="G49" s="182"/>
      <c r="H49" s="182">
        <f>'実質公債費比率（分子）の構造'!M$45</f>
        <v>1142</v>
      </c>
      <c r="I49" s="182"/>
      <c r="J49" s="182"/>
      <c r="K49" s="182">
        <f>'実質公債費比率（分子）の構造'!N$45</f>
        <v>1094</v>
      </c>
      <c r="L49" s="182"/>
      <c r="M49" s="182"/>
      <c r="N49" s="182">
        <f>'実質公債費比率（分子）の構造'!O$45</f>
        <v>1076</v>
      </c>
      <c r="O49" s="182"/>
      <c r="P49" s="182"/>
    </row>
    <row r="50" spans="1:16" x14ac:dyDescent="0.15">
      <c r="A50" s="182" t="s">
        <v>71</v>
      </c>
      <c r="B50" s="182" t="e">
        <f>NA()</f>
        <v>#N/A</v>
      </c>
      <c r="C50" s="182">
        <f>IF(ISNUMBER('実質公債費比率（分子）の構造'!K$53),'実質公債費比率（分子）の構造'!K$53,NA())</f>
        <v>623</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523</v>
      </c>
      <c r="J50" s="182" t="e">
        <f>NA()</f>
        <v>#N/A</v>
      </c>
      <c r="K50" s="182" t="e">
        <f>NA()</f>
        <v>#N/A</v>
      </c>
      <c r="L50" s="182">
        <f>IF(ISNUMBER('実質公債費比率（分子）の構造'!N$53),'実質公債費比率（分子）の構造'!N$53,NA())</f>
        <v>519</v>
      </c>
      <c r="M50" s="182" t="e">
        <f>NA()</f>
        <v>#N/A</v>
      </c>
      <c r="N50" s="182" t="e">
        <f>NA()</f>
        <v>#N/A</v>
      </c>
      <c r="O50" s="182">
        <f>IF(ISNUMBER('実質公債費比率（分子）の構造'!O$53),'実質公債費比率（分子）の構造'!O$53,NA())</f>
        <v>521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11282</v>
      </c>
      <c r="E56" s="181"/>
      <c r="F56" s="181"/>
      <c r="G56" s="181">
        <f>'将来負担比率（分子）の構造'!J$52</f>
        <v>11397</v>
      </c>
      <c r="H56" s="181"/>
      <c r="I56" s="181"/>
      <c r="J56" s="181">
        <f>'将来負担比率（分子）の構造'!K$52</f>
        <v>12822</v>
      </c>
      <c r="K56" s="181"/>
      <c r="L56" s="181"/>
      <c r="M56" s="181">
        <f>'将来負担比率（分子）の構造'!L$52</f>
        <v>13341</v>
      </c>
      <c r="N56" s="181"/>
      <c r="O56" s="181"/>
      <c r="P56" s="181">
        <f>'将来負担比率（分子）の構造'!M$52</f>
        <v>13174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2637</v>
      </c>
      <c r="E58" s="181"/>
      <c r="F58" s="181"/>
      <c r="G58" s="181">
        <f>'将来負担比率（分子）の構造'!J$50</f>
        <v>2303</v>
      </c>
      <c r="H58" s="181"/>
      <c r="I58" s="181"/>
      <c r="J58" s="181">
        <f>'将来負担比率（分子）の構造'!K$50</f>
        <v>2315</v>
      </c>
      <c r="K58" s="181"/>
      <c r="L58" s="181"/>
      <c r="M58" s="181">
        <f>'将来負担比率（分子）の構造'!L$50</f>
        <v>2107</v>
      </c>
      <c r="N58" s="181"/>
      <c r="O58" s="181"/>
      <c r="P58" s="181">
        <f>'将来負担比率（分子）の構造'!M$50</f>
        <v>1919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2314</v>
      </c>
      <c r="C62" s="181"/>
      <c r="D62" s="181"/>
      <c r="E62" s="181">
        <f>'将来負担比率（分子）の構造'!J$45</f>
        <v>2310</v>
      </c>
      <c r="F62" s="181"/>
      <c r="G62" s="181"/>
      <c r="H62" s="181">
        <f>'将来負担比率（分子）の構造'!K$45</f>
        <v>2233</v>
      </c>
      <c r="I62" s="181"/>
      <c r="J62" s="181"/>
      <c r="K62" s="181">
        <f>'将来負担比率（分子）の構造'!L$45</f>
        <v>2205</v>
      </c>
      <c r="L62" s="181"/>
      <c r="M62" s="181"/>
      <c r="N62" s="181">
        <f>'将来負担比率（分子）の構造'!M$45</f>
        <v>2189</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87</v>
      </c>
      <c r="I63" s="181"/>
      <c r="J63" s="181"/>
      <c r="K63" s="181">
        <f>'将来負担比率（分子）の構造'!L$44</f>
        <v>164</v>
      </c>
      <c r="L63" s="181"/>
      <c r="M63" s="181"/>
      <c r="N63" s="181">
        <f>'将来負担比率（分子）の構造'!M$44</f>
        <v>232</v>
      </c>
      <c r="O63" s="181"/>
      <c r="P63" s="181"/>
    </row>
    <row r="64" spans="1:16" x14ac:dyDescent="0.15">
      <c r="A64" s="181" t="s">
        <v>33</v>
      </c>
      <c r="B64" s="181">
        <f>'将来負担比率（分子）の構造'!I$43</f>
        <v>5972</v>
      </c>
      <c r="C64" s="181"/>
      <c r="D64" s="181"/>
      <c r="E64" s="181">
        <f>'将来負担比率（分子）の構造'!J$43</f>
        <v>6841</v>
      </c>
      <c r="F64" s="181"/>
      <c r="G64" s="181"/>
      <c r="H64" s="181">
        <f>'将来負担比率（分子）の構造'!K$43</f>
        <v>7238</v>
      </c>
      <c r="I64" s="181"/>
      <c r="J64" s="181"/>
      <c r="K64" s="181">
        <f>'将来負担比率（分子）の構造'!L$43</f>
        <v>7457</v>
      </c>
      <c r="L64" s="181"/>
      <c r="M64" s="181"/>
      <c r="N64" s="181">
        <f>'将来負担比率（分子）の構造'!M$43</f>
        <v>7548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10395</v>
      </c>
      <c r="C66" s="181"/>
      <c r="D66" s="181"/>
      <c r="E66" s="181">
        <f>'将来負担比率（分子）の構造'!J$41</f>
        <v>10052</v>
      </c>
      <c r="F66" s="181"/>
      <c r="G66" s="181"/>
      <c r="H66" s="181">
        <f>'将来負担比率（分子）の構造'!K$41</f>
        <v>11526</v>
      </c>
      <c r="I66" s="181"/>
      <c r="J66" s="181"/>
      <c r="K66" s="181">
        <f>'将来負担比率（分子）の構造'!L$41</f>
        <v>14653</v>
      </c>
      <c r="L66" s="181"/>
      <c r="M66" s="181"/>
      <c r="N66" s="181">
        <f>'将来負担比率（分子）の構造'!M$41</f>
        <v>14383</v>
      </c>
      <c r="O66" s="181"/>
      <c r="P66" s="181"/>
    </row>
    <row r="67" spans="1:16" x14ac:dyDescent="0.15">
      <c r="A67" s="181" t="s">
        <v>75</v>
      </c>
      <c r="B67" s="181" t="e">
        <f>NA()</f>
        <v>#N/A</v>
      </c>
      <c r="C67" s="181">
        <f>IF(ISNUMBER('将来負担比率（分子）の構造'!I$53), IF('将来負担比率（分子）の構造'!I$53 &lt; 0, 0, '将来負担比率（分子）の構造'!I$53), NA())</f>
        <v>4762</v>
      </c>
      <c r="D67" s="181" t="e">
        <f>NA()</f>
        <v>#N/A</v>
      </c>
      <c r="E67" s="181" t="e">
        <f>NA()</f>
        <v>#N/A</v>
      </c>
      <c r="F67" s="181">
        <f>IF(ISNUMBER('将来負担比率（分子）の構造'!J$53), IF('将来負担比率（分子）の構造'!J$53 &lt; 0, 0, '将来負担比率（分子）の構造'!J$53), NA())</f>
        <v>5503</v>
      </c>
      <c r="G67" s="181" t="e">
        <f>NA()</f>
        <v>#N/A</v>
      </c>
      <c r="H67" s="181" t="e">
        <f>NA()</f>
        <v>#N/A</v>
      </c>
      <c r="I67" s="181">
        <f>IF(ISNUMBER('将来負担比率（分子）の構造'!K$53), IF('将来負担比率（分子）の構造'!K$53 &lt; 0, 0, '将来負担比率（分子）の構造'!K$53), NA())</f>
        <v>5947</v>
      </c>
      <c r="J67" s="181" t="e">
        <f>NA()</f>
        <v>#N/A</v>
      </c>
      <c r="K67" s="181" t="e">
        <f>NA()</f>
        <v>#N/A</v>
      </c>
      <c r="L67" s="181">
        <f>IF(ISNUMBER('将来負担比率（分子）の構造'!L$53), IF('将来負担比率（分子）の構造'!L$53 &lt; 0, 0, '将来負担比率（分子）の構造'!L$53), NA())</f>
        <v>9032</v>
      </c>
      <c r="M67" s="181" t="e">
        <f>NA()</f>
        <v>#N/A</v>
      </c>
      <c r="N67" s="181" t="e">
        <f>NA()</f>
        <v>#N/A</v>
      </c>
      <c r="O67" s="181">
        <f>IF(ISNUMBER('将来負担比率（分子）の構造'!M$53), IF('将来負担比率（分子）の構造'!M$53 &lt; 0, 0, '将来負担比率（分子）の構造'!M$53), NA())</f>
        <v>9260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1532</v>
      </c>
      <c r="C72" s="185">
        <f>基金残高に係る経年分析!G55</f>
        <v>1132</v>
      </c>
      <c r="D72" s="185">
        <f>基金残高に係る経年分析!H55</f>
        <v>1234</v>
      </c>
    </row>
    <row r="73" spans="1:16" x14ac:dyDescent="0.15">
      <c r="A73" s="184" t="s">
        <v>78</v>
      </c>
      <c r="B73" s="185">
        <f>基金残高に係る経年分析!F56</f>
        <v>173</v>
      </c>
      <c r="C73" s="185">
        <f>基金残高に係る経年分析!G56</f>
        <v>173</v>
      </c>
      <c r="D73" s="185">
        <f>基金残高に係る経年分析!H56</f>
        <v>173</v>
      </c>
    </row>
    <row r="74" spans="1:16" x14ac:dyDescent="0.15">
      <c r="A74" s="184" t="s">
        <v>79</v>
      </c>
      <c r="B74" s="185">
        <f>基金残高に係る経年分析!F57</f>
        <v>511</v>
      </c>
      <c r="C74" s="185">
        <f>基金残高に係る経年分析!G57</f>
        <v>218</v>
      </c>
      <c r="D74" s="185">
        <f>基金残高に係る経年分析!H57</f>
        <v>187</v>
      </c>
    </row>
  </sheetData>
  <sheetProtection algorithmName="SHA-512" hashValue="VrNwWdPB7NTrPF1pAIfuR4pKoCVQFglVvg5sl7xNzqCGcnkskV3CqMGmIU7mq41e8VlHF4GTb6isRj5xw8kFrA==" saltValue="D/Mku7wg38I21T/wc/hQ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8523983</v>
      </c>
      <c r="S5" s="736"/>
      <c r="T5" s="736"/>
      <c r="U5" s="736"/>
      <c r="V5" s="736"/>
      <c r="W5" s="736"/>
      <c r="X5" s="736"/>
      <c r="Y5" s="779"/>
      <c r="Z5" s="797">
        <v>41.5</v>
      </c>
      <c r="AA5" s="797"/>
      <c r="AB5" s="797"/>
      <c r="AC5" s="797"/>
      <c r="AD5" s="798">
        <v>8523983</v>
      </c>
      <c r="AE5" s="798"/>
      <c r="AF5" s="798"/>
      <c r="AG5" s="798"/>
      <c r="AH5" s="798"/>
      <c r="AI5" s="798"/>
      <c r="AJ5" s="798"/>
      <c r="AK5" s="798"/>
      <c r="AL5" s="780">
        <v>81</v>
      </c>
      <c r="AM5" s="751"/>
      <c r="AN5" s="751"/>
      <c r="AO5" s="781"/>
      <c r="AP5" s="746" t="s">
        <v>223</v>
      </c>
      <c r="AQ5" s="747"/>
      <c r="AR5" s="747"/>
      <c r="AS5" s="747"/>
      <c r="AT5" s="747"/>
      <c r="AU5" s="747"/>
      <c r="AV5" s="747"/>
      <c r="AW5" s="747"/>
      <c r="AX5" s="747"/>
      <c r="AY5" s="747"/>
      <c r="AZ5" s="747"/>
      <c r="BA5" s="747"/>
      <c r="BB5" s="747"/>
      <c r="BC5" s="747"/>
      <c r="BD5" s="747"/>
      <c r="BE5" s="747"/>
      <c r="BF5" s="748"/>
      <c r="BG5" s="680">
        <v>8522657</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329984</v>
      </c>
      <c r="S6" s="681"/>
      <c r="T6" s="681"/>
      <c r="U6" s="681"/>
      <c r="V6" s="681"/>
      <c r="W6" s="681"/>
      <c r="X6" s="681"/>
      <c r="Y6" s="682"/>
      <c r="Z6" s="713">
        <v>1.6</v>
      </c>
      <c r="AA6" s="713"/>
      <c r="AB6" s="713"/>
      <c r="AC6" s="713"/>
      <c r="AD6" s="714">
        <v>329984</v>
      </c>
      <c r="AE6" s="714"/>
      <c r="AF6" s="714"/>
      <c r="AG6" s="714"/>
      <c r="AH6" s="714"/>
      <c r="AI6" s="714"/>
      <c r="AJ6" s="714"/>
      <c r="AK6" s="714"/>
      <c r="AL6" s="683">
        <v>3.1</v>
      </c>
      <c r="AM6" s="684"/>
      <c r="AN6" s="684"/>
      <c r="AO6" s="715"/>
      <c r="AP6" s="677" t="s">
        <v>228</v>
      </c>
      <c r="AQ6" s="678"/>
      <c r="AR6" s="678"/>
      <c r="AS6" s="678"/>
      <c r="AT6" s="678"/>
      <c r="AU6" s="678"/>
      <c r="AV6" s="678"/>
      <c r="AW6" s="678"/>
      <c r="AX6" s="678"/>
      <c r="AY6" s="678"/>
      <c r="AZ6" s="678"/>
      <c r="BA6" s="678"/>
      <c r="BB6" s="678"/>
      <c r="BC6" s="678"/>
      <c r="BD6" s="678"/>
      <c r="BE6" s="678"/>
      <c r="BF6" s="679"/>
      <c r="BG6" s="680">
        <v>8522657</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176681</v>
      </c>
      <c r="CS6" s="681"/>
      <c r="CT6" s="681"/>
      <c r="CU6" s="681"/>
      <c r="CV6" s="681"/>
      <c r="CW6" s="681"/>
      <c r="CX6" s="681"/>
      <c r="CY6" s="682"/>
      <c r="CZ6" s="780">
        <v>0.9</v>
      </c>
      <c r="DA6" s="751"/>
      <c r="DB6" s="751"/>
      <c r="DC6" s="783"/>
      <c r="DD6" s="686" t="s">
        <v>230</v>
      </c>
      <c r="DE6" s="681"/>
      <c r="DF6" s="681"/>
      <c r="DG6" s="681"/>
      <c r="DH6" s="681"/>
      <c r="DI6" s="681"/>
      <c r="DJ6" s="681"/>
      <c r="DK6" s="681"/>
      <c r="DL6" s="681"/>
      <c r="DM6" s="681"/>
      <c r="DN6" s="681"/>
      <c r="DO6" s="681"/>
      <c r="DP6" s="682"/>
      <c r="DQ6" s="686">
        <v>176621</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6613</v>
      </c>
      <c r="S7" s="681"/>
      <c r="T7" s="681"/>
      <c r="U7" s="681"/>
      <c r="V7" s="681"/>
      <c r="W7" s="681"/>
      <c r="X7" s="681"/>
      <c r="Y7" s="682"/>
      <c r="Z7" s="713">
        <v>0</v>
      </c>
      <c r="AA7" s="713"/>
      <c r="AB7" s="713"/>
      <c r="AC7" s="713"/>
      <c r="AD7" s="714">
        <v>6613</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3081758</v>
      </c>
      <c r="BH7" s="681"/>
      <c r="BI7" s="681"/>
      <c r="BJ7" s="681"/>
      <c r="BK7" s="681"/>
      <c r="BL7" s="681"/>
      <c r="BM7" s="681"/>
      <c r="BN7" s="682"/>
      <c r="BO7" s="713">
        <v>36.200000000000003</v>
      </c>
      <c r="BP7" s="713"/>
      <c r="BQ7" s="713"/>
      <c r="BR7" s="713"/>
      <c r="BS7" s="714" t="s">
        <v>129</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6261170</v>
      </c>
      <c r="CS7" s="681"/>
      <c r="CT7" s="681"/>
      <c r="CU7" s="681"/>
      <c r="CV7" s="681"/>
      <c r="CW7" s="681"/>
      <c r="CX7" s="681"/>
      <c r="CY7" s="682"/>
      <c r="CZ7" s="713">
        <v>31.5</v>
      </c>
      <c r="DA7" s="713"/>
      <c r="DB7" s="713"/>
      <c r="DC7" s="713"/>
      <c r="DD7" s="686">
        <v>26875</v>
      </c>
      <c r="DE7" s="681"/>
      <c r="DF7" s="681"/>
      <c r="DG7" s="681"/>
      <c r="DH7" s="681"/>
      <c r="DI7" s="681"/>
      <c r="DJ7" s="681"/>
      <c r="DK7" s="681"/>
      <c r="DL7" s="681"/>
      <c r="DM7" s="681"/>
      <c r="DN7" s="681"/>
      <c r="DO7" s="681"/>
      <c r="DP7" s="682"/>
      <c r="DQ7" s="686">
        <v>1579400</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38759</v>
      </c>
      <c r="S8" s="681"/>
      <c r="T8" s="681"/>
      <c r="U8" s="681"/>
      <c r="V8" s="681"/>
      <c r="W8" s="681"/>
      <c r="X8" s="681"/>
      <c r="Y8" s="682"/>
      <c r="Z8" s="713">
        <v>0.2</v>
      </c>
      <c r="AA8" s="713"/>
      <c r="AB8" s="713"/>
      <c r="AC8" s="713"/>
      <c r="AD8" s="714">
        <v>38759</v>
      </c>
      <c r="AE8" s="714"/>
      <c r="AF8" s="714"/>
      <c r="AG8" s="714"/>
      <c r="AH8" s="714"/>
      <c r="AI8" s="714"/>
      <c r="AJ8" s="714"/>
      <c r="AK8" s="714"/>
      <c r="AL8" s="683">
        <v>0.4</v>
      </c>
      <c r="AM8" s="684"/>
      <c r="AN8" s="684"/>
      <c r="AO8" s="715"/>
      <c r="AP8" s="677" t="s">
        <v>235</v>
      </c>
      <c r="AQ8" s="678"/>
      <c r="AR8" s="678"/>
      <c r="AS8" s="678"/>
      <c r="AT8" s="678"/>
      <c r="AU8" s="678"/>
      <c r="AV8" s="678"/>
      <c r="AW8" s="678"/>
      <c r="AX8" s="678"/>
      <c r="AY8" s="678"/>
      <c r="AZ8" s="678"/>
      <c r="BA8" s="678"/>
      <c r="BB8" s="678"/>
      <c r="BC8" s="678"/>
      <c r="BD8" s="678"/>
      <c r="BE8" s="678"/>
      <c r="BF8" s="679"/>
      <c r="BG8" s="680">
        <v>84531</v>
      </c>
      <c r="BH8" s="681"/>
      <c r="BI8" s="681"/>
      <c r="BJ8" s="681"/>
      <c r="BK8" s="681"/>
      <c r="BL8" s="681"/>
      <c r="BM8" s="681"/>
      <c r="BN8" s="682"/>
      <c r="BO8" s="713">
        <v>1</v>
      </c>
      <c r="BP8" s="713"/>
      <c r="BQ8" s="713"/>
      <c r="BR8" s="713"/>
      <c r="BS8" s="686" t="s">
        <v>129</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6294822</v>
      </c>
      <c r="CS8" s="681"/>
      <c r="CT8" s="681"/>
      <c r="CU8" s="681"/>
      <c r="CV8" s="681"/>
      <c r="CW8" s="681"/>
      <c r="CX8" s="681"/>
      <c r="CY8" s="682"/>
      <c r="CZ8" s="713">
        <v>31.7</v>
      </c>
      <c r="DA8" s="713"/>
      <c r="DB8" s="713"/>
      <c r="DC8" s="713"/>
      <c r="DD8" s="686">
        <v>32197</v>
      </c>
      <c r="DE8" s="681"/>
      <c r="DF8" s="681"/>
      <c r="DG8" s="681"/>
      <c r="DH8" s="681"/>
      <c r="DI8" s="681"/>
      <c r="DJ8" s="681"/>
      <c r="DK8" s="681"/>
      <c r="DL8" s="681"/>
      <c r="DM8" s="681"/>
      <c r="DN8" s="681"/>
      <c r="DO8" s="681"/>
      <c r="DP8" s="682"/>
      <c r="DQ8" s="686">
        <v>3786630</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36693</v>
      </c>
      <c r="S9" s="681"/>
      <c r="T9" s="681"/>
      <c r="U9" s="681"/>
      <c r="V9" s="681"/>
      <c r="W9" s="681"/>
      <c r="X9" s="681"/>
      <c r="Y9" s="682"/>
      <c r="Z9" s="713">
        <v>0.2</v>
      </c>
      <c r="AA9" s="713"/>
      <c r="AB9" s="713"/>
      <c r="AC9" s="713"/>
      <c r="AD9" s="714">
        <v>36693</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2586511</v>
      </c>
      <c r="BH9" s="681"/>
      <c r="BI9" s="681"/>
      <c r="BJ9" s="681"/>
      <c r="BK9" s="681"/>
      <c r="BL9" s="681"/>
      <c r="BM9" s="681"/>
      <c r="BN9" s="682"/>
      <c r="BO9" s="713">
        <v>30.3</v>
      </c>
      <c r="BP9" s="713"/>
      <c r="BQ9" s="713"/>
      <c r="BR9" s="713"/>
      <c r="BS9" s="686" t="s">
        <v>129</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1343893</v>
      </c>
      <c r="CS9" s="681"/>
      <c r="CT9" s="681"/>
      <c r="CU9" s="681"/>
      <c r="CV9" s="681"/>
      <c r="CW9" s="681"/>
      <c r="CX9" s="681"/>
      <c r="CY9" s="682"/>
      <c r="CZ9" s="713">
        <v>6.8</v>
      </c>
      <c r="DA9" s="713"/>
      <c r="DB9" s="713"/>
      <c r="DC9" s="713"/>
      <c r="DD9" s="686">
        <v>349317</v>
      </c>
      <c r="DE9" s="681"/>
      <c r="DF9" s="681"/>
      <c r="DG9" s="681"/>
      <c r="DH9" s="681"/>
      <c r="DI9" s="681"/>
      <c r="DJ9" s="681"/>
      <c r="DK9" s="681"/>
      <c r="DL9" s="681"/>
      <c r="DM9" s="681"/>
      <c r="DN9" s="681"/>
      <c r="DO9" s="681"/>
      <c r="DP9" s="682"/>
      <c r="DQ9" s="686">
        <v>988951</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153039</v>
      </c>
      <c r="BH10" s="681"/>
      <c r="BI10" s="681"/>
      <c r="BJ10" s="681"/>
      <c r="BK10" s="681"/>
      <c r="BL10" s="681"/>
      <c r="BM10" s="681"/>
      <c r="BN10" s="682"/>
      <c r="BO10" s="713">
        <v>1.8</v>
      </c>
      <c r="BP10" s="713"/>
      <c r="BQ10" s="713"/>
      <c r="BR10" s="713"/>
      <c r="BS10" s="686" t="s">
        <v>129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28</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28</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978647</v>
      </c>
      <c r="S11" s="681"/>
      <c r="T11" s="681"/>
      <c r="U11" s="681"/>
      <c r="V11" s="681"/>
      <c r="W11" s="681"/>
      <c r="X11" s="681"/>
      <c r="Y11" s="682"/>
      <c r="Z11" s="683">
        <v>4.8</v>
      </c>
      <c r="AA11" s="684"/>
      <c r="AB11" s="684"/>
      <c r="AC11" s="685"/>
      <c r="AD11" s="686">
        <v>978647</v>
      </c>
      <c r="AE11" s="681"/>
      <c r="AF11" s="681"/>
      <c r="AG11" s="681"/>
      <c r="AH11" s="681"/>
      <c r="AI11" s="681"/>
      <c r="AJ11" s="681"/>
      <c r="AK11" s="682"/>
      <c r="AL11" s="683">
        <v>9.3000000000000007</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257677</v>
      </c>
      <c r="BH11" s="681"/>
      <c r="BI11" s="681"/>
      <c r="BJ11" s="681"/>
      <c r="BK11" s="681"/>
      <c r="BL11" s="681"/>
      <c r="BM11" s="681"/>
      <c r="BN11" s="682"/>
      <c r="BO11" s="713">
        <v>3</v>
      </c>
      <c r="BP11" s="713"/>
      <c r="BQ11" s="713"/>
      <c r="BR11" s="713"/>
      <c r="BS11" s="686" t="s">
        <v>129</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879280</v>
      </c>
      <c r="CS11" s="681"/>
      <c r="CT11" s="681"/>
      <c r="CU11" s="681"/>
      <c r="CV11" s="681"/>
      <c r="CW11" s="681"/>
      <c r="CX11" s="681"/>
      <c r="CY11" s="682"/>
      <c r="CZ11" s="713">
        <v>4.4000000000000004</v>
      </c>
      <c r="DA11" s="713"/>
      <c r="DB11" s="713"/>
      <c r="DC11" s="713"/>
      <c r="DD11" s="686">
        <v>276382</v>
      </c>
      <c r="DE11" s="681"/>
      <c r="DF11" s="681"/>
      <c r="DG11" s="681"/>
      <c r="DH11" s="681"/>
      <c r="DI11" s="681"/>
      <c r="DJ11" s="681"/>
      <c r="DK11" s="681"/>
      <c r="DL11" s="681"/>
      <c r="DM11" s="681"/>
      <c r="DN11" s="681"/>
      <c r="DO11" s="681"/>
      <c r="DP11" s="682"/>
      <c r="DQ11" s="686">
        <v>561854</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14091</v>
      </c>
      <c r="S12" s="681"/>
      <c r="T12" s="681"/>
      <c r="U12" s="681"/>
      <c r="V12" s="681"/>
      <c r="W12" s="681"/>
      <c r="X12" s="681"/>
      <c r="Y12" s="682"/>
      <c r="Z12" s="713">
        <v>0.1</v>
      </c>
      <c r="AA12" s="713"/>
      <c r="AB12" s="713"/>
      <c r="AC12" s="713"/>
      <c r="AD12" s="714">
        <v>14091</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5032396</v>
      </c>
      <c r="BH12" s="681"/>
      <c r="BI12" s="681"/>
      <c r="BJ12" s="681"/>
      <c r="BK12" s="681"/>
      <c r="BL12" s="681"/>
      <c r="BM12" s="681"/>
      <c r="BN12" s="682"/>
      <c r="BO12" s="713">
        <v>59</v>
      </c>
      <c r="BP12" s="713"/>
      <c r="BQ12" s="713"/>
      <c r="BR12" s="713"/>
      <c r="BS12" s="686" t="s">
        <v>129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367488</v>
      </c>
      <c r="CS12" s="681"/>
      <c r="CT12" s="681"/>
      <c r="CU12" s="681"/>
      <c r="CV12" s="681"/>
      <c r="CW12" s="681"/>
      <c r="CX12" s="681"/>
      <c r="CY12" s="682"/>
      <c r="CZ12" s="713">
        <v>1.8</v>
      </c>
      <c r="DA12" s="713"/>
      <c r="DB12" s="713"/>
      <c r="DC12" s="713"/>
      <c r="DD12" s="686" t="s">
        <v>129</v>
      </c>
      <c r="DE12" s="681"/>
      <c r="DF12" s="681"/>
      <c r="DG12" s="681"/>
      <c r="DH12" s="681"/>
      <c r="DI12" s="681"/>
      <c r="DJ12" s="681"/>
      <c r="DK12" s="681"/>
      <c r="DL12" s="681"/>
      <c r="DM12" s="681"/>
      <c r="DN12" s="681"/>
      <c r="DO12" s="681"/>
      <c r="DP12" s="682"/>
      <c r="DQ12" s="686">
        <v>274392</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230</v>
      </c>
      <c r="AA13" s="713"/>
      <c r="AB13" s="713"/>
      <c r="AC13" s="713"/>
      <c r="AD13" s="714" t="s">
        <v>129</v>
      </c>
      <c r="AE13" s="714"/>
      <c r="AF13" s="714"/>
      <c r="AG13" s="714"/>
      <c r="AH13" s="714"/>
      <c r="AI13" s="714"/>
      <c r="AJ13" s="714"/>
      <c r="AK13" s="714"/>
      <c r="AL13" s="683" t="s">
        <v>129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4772263</v>
      </c>
      <c r="BH13" s="681"/>
      <c r="BI13" s="681"/>
      <c r="BJ13" s="681"/>
      <c r="BK13" s="681"/>
      <c r="BL13" s="681"/>
      <c r="BM13" s="681"/>
      <c r="BN13" s="682"/>
      <c r="BO13" s="713">
        <v>56</v>
      </c>
      <c r="BP13" s="713"/>
      <c r="BQ13" s="713"/>
      <c r="BR13" s="713"/>
      <c r="BS13" s="686" t="s">
        <v>129</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1028369</v>
      </c>
      <c r="CS13" s="681"/>
      <c r="CT13" s="681"/>
      <c r="CU13" s="681"/>
      <c r="CV13" s="681"/>
      <c r="CW13" s="681"/>
      <c r="CX13" s="681"/>
      <c r="CY13" s="682"/>
      <c r="CZ13" s="713">
        <v>5.2</v>
      </c>
      <c r="DA13" s="713"/>
      <c r="DB13" s="713"/>
      <c r="DC13" s="713"/>
      <c r="DD13" s="686">
        <v>264323</v>
      </c>
      <c r="DE13" s="681"/>
      <c r="DF13" s="681"/>
      <c r="DG13" s="681"/>
      <c r="DH13" s="681"/>
      <c r="DI13" s="681"/>
      <c r="DJ13" s="681"/>
      <c r="DK13" s="681"/>
      <c r="DL13" s="681"/>
      <c r="DM13" s="681"/>
      <c r="DN13" s="681"/>
      <c r="DO13" s="681"/>
      <c r="DP13" s="682"/>
      <c r="DQ13" s="686">
        <v>967546</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230</v>
      </c>
      <c r="AE14" s="714"/>
      <c r="AF14" s="714"/>
      <c r="AG14" s="714"/>
      <c r="AH14" s="714"/>
      <c r="AI14" s="714"/>
      <c r="AJ14" s="714"/>
      <c r="AK14" s="714"/>
      <c r="AL14" s="683" t="s">
        <v>129</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111957</v>
      </c>
      <c r="BH14" s="681"/>
      <c r="BI14" s="681"/>
      <c r="BJ14" s="681"/>
      <c r="BK14" s="681"/>
      <c r="BL14" s="681"/>
      <c r="BM14" s="681"/>
      <c r="BN14" s="682"/>
      <c r="BO14" s="713">
        <v>1.3</v>
      </c>
      <c r="BP14" s="713"/>
      <c r="BQ14" s="713"/>
      <c r="BR14" s="713"/>
      <c r="BS14" s="686" t="s">
        <v>129</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708958</v>
      </c>
      <c r="CS14" s="681"/>
      <c r="CT14" s="681"/>
      <c r="CU14" s="681"/>
      <c r="CV14" s="681"/>
      <c r="CW14" s="681"/>
      <c r="CX14" s="681"/>
      <c r="CY14" s="682"/>
      <c r="CZ14" s="713">
        <v>3.6</v>
      </c>
      <c r="DA14" s="713"/>
      <c r="DB14" s="713"/>
      <c r="DC14" s="713"/>
      <c r="DD14" s="686">
        <v>19320</v>
      </c>
      <c r="DE14" s="681"/>
      <c r="DF14" s="681"/>
      <c r="DG14" s="681"/>
      <c r="DH14" s="681"/>
      <c r="DI14" s="681"/>
      <c r="DJ14" s="681"/>
      <c r="DK14" s="681"/>
      <c r="DL14" s="681"/>
      <c r="DM14" s="681"/>
      <c r="DN14" s="681"/>
      <c r="DO14" s="681"/>
      <c r="DP14" s="682"/>
      <c r="DQ14" s="686">
        <v>698743</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230</v>
      </c>
      <c r="AA15" s="713"/>
      <c r="AB15" s="713"/>
      <c r="AC15" s="713"/>
      <c r="AD15" s="714" t="s">
        <v>129</v>
      </c>
      <c r="AE15" s="714"/>
      <c r="AF15" s="714"/>
      <c r="AG15" s="714"/>
      <c r="AH15" s="714"/>
      <c r="AI15" s="714"/>
      <c r="AJ15" s="714"/>
      <c r="AK15" s="714"/>
      <c r="AL15" s="683" t="s">
        <v>129</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296546</v>
      </c>
      <c r="BH15" s="681"/>
      <c r="BI15" s="681"/>
      <c r="BJ15" s="681"/>
      <c r="BK15" s="681"/>
      <c r="BL15" s="681"/>
      <c r="BM15" s="681"/>
      <c r="BN15" s="682"/>
      <c r="BO15" s="713">
        <v>3.5</v>
      </c>
      <c r="BP15" s="713"/>
      <c r="BQ15" s="713"/>
      <c r="BR15" s="713"/>
      <c r="BS15" s="686" t="s">
        <v>129</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1728681</v>
      </c>
      <c r="CS15" s="681"/>
      <c r="CT15" s="681"/>
      <c r="CU15" s="681"/>
      <c r="CV15" s="681"/>
      <c r="CW15" s="681"/>
      <c r="CX15" s="681"/>
      <c r="CY15" s="682"/>
      <c r="CZ15" s="713">
        <v>8.6999999999999993</v>
      </c>
      <c r="DA15" s="713"/>
      <c r="DB15" s="713"/>
      <c r="DC15" s="713"/>
      <c r="DD15" s="686">
        <v>217801</v>
      </c>
      <c r="DE15" s="681"/>
      <c r="DF15" s="681"/>
      <c r="DG15" s="681"/>
      <c r="DH15" s="681"/>
      <c r="DI15" s="681"/>
      <c r="DJ15" s="681"/>
      <c r="DK15" s="681"/>
      <c r="DL15" s="681"/>
      <c r="DM15" s="681"/>
      <c r="DN15" s="681"/>
      <c r="DO15" s="681"/>
      <c r="DP15" s="682"/>
      <c r="DQ15" s="686">
        <v>1345986</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37210</v>
      </c>
      <c r="S16" s="681"/>
      <c r="T16" s="681"/>
      <c r="U16" s="681"/>
      <c r="V16" s="681"/>
      <c r="W16" s="681"/>
      <c r="X16" s="681"/>
      <c r="Y16" s="682"/>
      <c r="Z16" s="713">
        <v>0.2</v>
      </c>
      <c r="AA16" s="713"/>
      <c r="AB16" s="713"/>
      <c r="AC16" s="713"/>
      <c r="AD16" s="714">
        <v>37210</v>
      </c>
      <c r="AE16" s="714"/>
      <c r="AF16" s="714"/>
      <c r="AG16" s="714"/>
      <c r="AH16" s="714"/>
      <c r="AI16" s="714"/>
      <c r="AJ16" s="714"/>
      <c r="AK16" s="714"/>
      <c r="AL16" s="683">
        <v>0.4</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129</v>
      </c>
      <c r="BP16" s="713"/>
      <c r="BQ16" s="713"/>
      <c r="BR16" s="713"/>
      <c r="BS16" s="686" t="s">
        <v>137</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t="s">
        <v>230</v>
      </c>
      <c r="CS16" s="681"/>
      <c r="CT16" s="681"/>
      <c r="CU16" s="681"/>
      <c r="CV16" s="681"/>
      <c r="CW16" s="681"/>
      <c r="CX16" s="681"/>
      <c r="CY16" s="682"/>
      <c r="CZ16" s="713" t="s">
        <v>137</v>
      </c>
      <c r="DA16" s="713"/>
      <c r="DB16" s="713"/>
      <c r="DC16" s="713"/>
      <c r="DD16" s="686" t="s">
        <v>129</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35465</v>
      </c>
      <c r="S17" s="681"/>
      <c r="T17" s="681"/>
      <c r="U17" s="681"/>
      <c r="V17" s="681"/>
      <c r="W17" s="681"/>
      <c r="X17" s="681"/>
      <c r="Y17" s="682"/>
      <c r="Z17" s="713">
        <v>0.2</v>
      </c>
      <c r="AA17" s="713"/>
      <c r="AB17" s="713"/>
      <c r="AC17" s="713"/>
      <c r="AD17" s="714">
        <v>35465</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1075722</v>
      </c>
      <c r="CS17" s="681"/>
      <c r="CT17" s="681"/>
      <c r="CU17" s="681"/>
      <c r="CV17" s="681"/>
      <c r="CW17" s="681"/>
      <c r="CX17" s="681"/>
      <c r="CY17" s="682"/>
      <c r="CZ17" s="713">
        <v>5.4</v>
      </c>
      <c r="DA17" s="713"/>
      <c r="DB17" s="713"/>
      <c r="DC17" s="713"/>
      <c r="DD17" s="686" t="s">
        <v>129</v>
      </c>
      <c r="DE17" s="681"/>
      <c r="DF17" s="681"/>
      <c r="DG17" s="681"/>
      <c r="DH17" s="681"/>
      <c r="DI17" s="681"/>
      <c r="DJ17" s="681"/>
      <c r="DK17" s="681"/>
      <c r="DL17" s="681"/>
      <c r="DM17" s="681"/>
      <c r="DN17" s="681"/>
      <c r="DO17" s="681"/>
      <c r="DP17" s="682"/>
      <c r="DQ17" s="686">
        <v>1075722</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66362</v>
      </c>
      <c r="S18" s="681"/>
      <c r="T18" s="681"/>
      <c r="U18" s="681"/>
      <c r="V18" s="681"/>
      <c r="W18" s="681"/>
      <c r="X18" s="681"/>
      <c r="Y18" s="682"/>
      <c r="Z18" s="713">
        <v>0.3</v>
      </c>
      <c r="AA18" s="713"/>
      <c r="AB18" s="713"/>
      <c r="AC18" s="713"/>
      <c r="AD18" s="714">
        <v>66362</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45634</v>
      </c>
      <c r="S19" s="681"/>
      <c r="T19" s="681"/>
      <c r="U19" s="681"/>
      <c r="V19" s="681"/>
      <c r="W19" s="681"/>
      <c r="X19" s="681"/>
      <c r="Y19" s="682"/>
      <c r="Z19" s="713">
        <v>0.2</v>
      </c>
      <c r="AA19" s="713"/>
      <c r="AB19" s="713"/>
      <c r="AC19" s="713"/>
      <c r="AD19" s="714">
        <v>45634</v>
      </c>
      <c r="AE19" s="714"/>
      <c r="AF19" s="714"/>
      <c r="AG19" s="714"/>
      <c r="AH19" s="714"/>
      <c r="AI19" s="714"/>
      <c r="AJ19" s="714"/>
      <c r="AK19" s="714"/>
      <c r="AL19" s="683">
        <v>0.4</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1326</v>
      </c>
      <c r="BH19" s="681"/>
      <c r="BI19" s="681"/>
      <c r="BJ19" s="681"/>
      <c r="BK19" s="681"/>
      <c r="BL19" s="681"/>
      <c r="BM19" s="681"/>
      <c r="BN19" s="682"/>
      <c r="BO19" s="713">
        <v>0</v>
      </c>
      <c r="BP19" s="713"/>
      <c r="BQ19" s="713"/>
      <c r="BR19" s="713"/>
      <c r="BS19" s="686" t="s">
        <v>230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230</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17624</v>
      </c>
      <c r="S20" s="681"/>
      <c r="T20" s="681"/>
      <c r="U20" s="681"/>
      <c r="V20" s="681"/>
      <c r="W20" s="681"/>
      <c r="X20" s="681"/>
      <c r="Y20" s="682"/>
      <c r="Z20" s="713">
        <v>0.1</v>
      </c>
      <c r="AA20" s="713"/>
      <c r="AB20" s="713"/>
      <c r="AC20" s="713"/>
      <c r="AD20" s="714">
        <v>17624</v>
      </c>
      <c r="AE20" s="714"/>
      <c r="AF20" s="714"/>
      <c r="AG20" s="714"/>
      <c r="AH20" s="714"/>
      <c r="AI20" s="714"/>
      <c r="AJ20" s="714"/>
      <c r="AK20" s="714"/>
      <c r="AL20" s="683">
        <v>0.2</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1326</v>
      </c>
      <c r="BH20" s="681"/>
      <c r="BI20" s="681"/>
      <c r="BJ20" s="681"/>
      <c r="BK20" s="681"/>
      <c r="BL20" s="681"/>
      <c r="BM20" s="681"/>
      <c r="BN20" s="682"/>
      <c r="BO20" s="713">
        <v>0</v>
      </c>
      <c r="BP20" s="713"/>
      <c r="BQ20" s="713"/>
      <c r="BR20" s="713"/>
      <c r="BS20" s="686" t="s">
        <v>230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19865092</v>
      </c>
      <c r="CS20" s="681"/>
      <c r="CT20" s="681"/>
      <c r="CU20" s="681"/>
      <c r="CV20" s="681"/>
      <c r="CW20" s="681"/>
      <c r="CX20" s="681"/>
      <c r="CY20" s="682"/>
      <c r="CZ20" s="713">
        <v>100</v>
      </c>
      <c r="DA20" s="713"/>
      <c r="DB20" s="713"/>
      <c r="DC20" s="713"/>
      <c r="DD20" s="686">
        <v>1186215</v>
      </c>
      <c r="DE20" s="681"/>
      <c r="DF20" s="681"/>
      <c r="DG20" s="681"/>
      <c r="DH20" s="681"/>
      <c r="DI20" s="681"/>
      <c r="DJ20" s="681"/>
      <c r="DK20" s="681"/>
      <c r="DL20" s="681"/>
      <c r="DM20" s="681"/>
      <c r="DN20" s="681"/>
      <c r="DO20" s="681"/>
      <c r="DP20" s="682"/>
      <c r="DQ20" s="686">
        <v>11455873</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3104</v>
      </c>
      <c r="S21" s="681"/>
      <c r="T21" s="681"/>
      <c r="U21" s="681"/>
      <c r="V21" s="681"/>
      <c r="W21" s="681"/>
      <c r="X21" s="681"/>
      <c r="Y21" s="682"/>
      <c r="Z21" s="713">
        <v>0</v>
      </c>
      <c r="AA21" s="713"/>
      <c r="AB21" s="713"/>
      <c r="AC21" s="713"/>
      <c r="AD21" s="714">
        <v>3104</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1326</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532247</v>
      </c>
      <c r="S22" s="681"/>
      <c r="T22" s="681"/>
      <c r="U22" s="681"/>
      <c r="V22" s="681"/>
      <c r="W22" s="681"/>
      <c r="X22" s="681"/>
      <c r="Y22" s="682"/>
      <c r="Z22" s="713">
        <v>2.6</v>
      </c>
      <c r="AA22" s="713"/>
      <c r="AB22" s="713"/>
      <c r="AC22" s="713"/>
      <c r="AD22" s="714">
        <v>394774</v>
      </c>
      <c r="AE22" s="714"/>
      <c r="AF22" s="714"/>
      <c r="AG22" s="714"/>
      <c r="AH22" s="714"/>
      <c r="AI22" s="714"/>
      <c r="AJ22" s="714"/>
      <c r="AK22" s="714"/>
      <c r="AL22" s="683">
        <v>3.8</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129</v>
      </c>
      <c r="BP22" s="713"/>
      <c r="BQ22" s="713"/>
      <c r="BR22" s="713"/>
      <c r="BS22" s="686" t="s">
        <v>230</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394774</v>
      </c>
      <c r="S23" s="681"/>
      <c r="T23" s="681"/>
      <c r="U23" s="681"/>
      <c r="V23" s="681"/>
      <c r="W23" s="681"/>
      <c r="X23" s="681"/>
      <c r="Y23" s="682"/>
      <c r="Z23" s="713">
        <v>1.9</v>
      </c>
      <c r="AA23" s="713"/>
      <c r="AB23" s="713"/>
      <c r="AC23" s="713"/>
      <c r="AD23" s="714">
        <v>394774</v>
      </c>
      <c r="AE23" s="714"/>
      <c r="AF23" s="714"/>
      <c r="AG23" s="714"/>
      <c r="AH23" s="714"/>
      <c r="AI23" s="714"/>
      <c r="AJ23" s="714"/>
      <c r="AK23" s="714"/>
      <c r="AL23" s="683">
        <v>3.8</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137473</v>
      </c>
      <c r="S24" s="681"/>
      <c r="T24" s="681"/>
      <c r="U24" s="681"/>
      <c r="V24" s="681"/>
      <c r="W24" s="681"/>
      <c r="X24" s="681"/>
      <c r="Y24" s="682"/>
      <c r="Z24" s="713">
        <v>0.7</v>
      </c>
      <c r="AA24" s="713"/>
      <c r="AB24" s="713"/>
      <c r="AC24" s="713"/>
      <c r="AD24" s="714" t="s">
        <v>129</v>
      </c>
      <c r="AE24" s="714"/>
      <c r="AF24" s="714"/>
      <c r="AG24" s="714"/>
      <c r="AH24" s="714"/>
      <c r="AI24" s="714"/>
      <c r="AJ24" s="714"/>
      <c r="AK24" s="714"/>
      <c r="AL24" s="683" t="s">
        <v>129</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7445693</v>
      </c>
      <c r="CS24" s="736"/>
      <c r="CT24" s="736"/>
      <c r="CU24" s="736"/>
      <c r="CV24" s="736"/>
      <c r="CW24" s="736"/>
      <c r="CX24" s="736"/>
      <c r="CY24" s="779"/>
      <c r="CZ24" s="780">
        <v>37.5</v>
      </c>
      <c r="DA24" s="751"/>
      <c r="DB24" s="751"/>
      <c r="DC24" s="783"/>
      <c r="DD24" s="778">
        <v>5073960</v>
      </c>
      <c r="DE24" s="736"/>
      <c r="DF24" s="736"/>
      <c r="DG24" s="736"/>
      <c r="DH24" s="736"/>
      <c r="DI24" s="736"/>
      <c r="DJ24" s="736"/>
      <c r="DK24" s="779"/>
      <c r="DL24" s="778">
        <v>5036216</v>
      </c>
      <c r="DM24" s="736"/>
      <c r="DN24" s="736"/>
      <c r="DO24" s="736"/>
      <c r="DP24" s="736"/>
      <c r="DQ24" s="736"/>
      <c r="DR24" s="736"/>
      <c r="DS24" s="736"/>
      <c r="DT24" s="736"/>
      <c r="DU24" s="736"/>
      <c r="DV24" s="779"/>
      <c r="DW24" s="780">
        <v>47</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3277332</v>
      </c>
      <c r="CS25" s="699"/>
      <c r="CT25" s="699"/>
      <c r="CU25" s="699"/>
      <c r="CV25" s="699"/>
      <c r="CW25" s="699"/>
      <c r="CX25" s="699"/>
      <c r="CY25" s="700"/>
      <c r="CZ25" s="683">
        <v>16.5</v>
      </c>
      <c r="DA25" s="701"/>
      <c r="DB25" s="701"/>
      <c r="DC25" s="702"/>
      <c r="DD25" s="686">
        <v>2910446</v>
      </c>
      <c r="DE25" s="699"/>
      <c r="DF25" s="699"/>
      <c r="DG25" s="699"/>
      <c r="DH25" s="699"/>
      <c r="DI25" s="699"/>
      <c r="DJ25" s="699"/>
      <c r="DK25" s="700"/>
      <c r="DL25" s="686">
        <v>2908760</v>
      </c>
      <c r="DM25" s="699"/>
      <c r="DN25" s="699"/>
      <c r="DO25" s="699"/>
      <c r="DP25" s="699"/>
      <c r="DQ25" s="699"/>
      <c r="DR25" s="699"/>
      <c r="DS25" s="699"/>
      <c r="DT25" s="699"/>
      <c r="DU25" s="699"/>
      <c r="DV25" s="700"/>
      <c r="DW25" s="683">
        <v>27.1</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10600054</v>
      </c>
      <c r="S26" s="681"/>
      <c r="T26" s="681"/>
      <c r="U26" s="681"/>
      <c r="V26" s="681"/>
      <c r="W26" s="681"/>
      <c r="X26" s="681"/>
      <c r="Y26" s="682"/>
      <c r="Z26" s="713">
        <v>51.6</v>
      </c>
      <c r="AA26" s="713"/>
      <c r="AB26" s="713"/>
      <c r="AC26" s="713"/>
      <c r="AD26" s="714">
        <v>10462581</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230</v>
      </c>
      <c r="BP26" s="713"/>
      <c r="BQ26" s="713"/>
      <c r="BR26" s="713"/>
      <c r="BS26" s="686" t="s">
        <v>129</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1757448</v>
      </c>
      <c r="CS26" s="681"/>
      <c r="CT26" s="681"/>
      <c r="CU26" s="681"/>
      <c r="CV26" s="681"/>
      <c r="CW26" s="681"/>
      <c r="CX26" s="681"/>
      <c r="CY26" s="682"/>
      <c r="CZ26" s="683">
        <v>8.8000000000000007</v>
      </c>
      <c r="DA26" s="701"/>
      <c r="DB26" s="701"/>
      <c r="DC26" s="702"/>
      <c r="DD26" s="686">
        <v>1567404</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7744</v>
      </c>
      <c r="S27" s="681"/>
      <c r="T27" s="681"/>
      <c r="U27" s="681"/>
      <c r="V27" s="681"/>
      <c r="W27" s="681"/>
      <c r="X27" s="681"/>
      <c r="Y27" s="682"/>
      <c r="Z27" s="713">
        <v>0</v>
      </c>
      <c r="AA27" s="713"/>
      <c r="AB27" s="713"/>
      <c r="AC27" s="713"/>
      <c r="AD27" s="714">
        <v>7744</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8523983</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3092639</v>
      </c>
      <c r="CS27" s="699"/>
      <c r="CT27" s="699"/>
      <c r="CU27" s="699"/>
      <c r="CV27" s="699"/>
      <c r="CW27" s="699"/>
      <c r="CX27" s="699"/>
      <c r="CY27" s="700"/>
      <c r="CZ27" s="683">
        <v>15.6</v>
      </c>
      <c r="DA27" s="701"/>
      <c r="DB27" s="701"/>
      <c r="DC27" s="702"/>
      <c r="DD27" s="686">
        <v>1087792</v>
      </c>
      <c r="DE27" s="699"/>
      <c r="DF27" s="699"/>
      <c r="DG27" s="699"/>
      <c r="DH27" s="699"/>
      <c r="DI27" s="699"/>
      <c r="DJ27" s="699"/>
      <c r="DK27" s="700"/>
      <c r="DL27" s="686">
        <v>1051734</v>
      </c>
      <c r="DM27" s="699"/>
      <c r="DN27" s="699"/>
      <c r="DO27" s="699"/>
      <c r="DP27" s="699"/>
      <c r="DQ27" s="699"/>
      <c r="DR27" s="699"/>
      <c r="DS27" s="699"/>
      <c r="DT27" s="699"/>
      <c r="DU27" s="699"/>
      <c r="DV27" s="700"/>
      <c r="DW27" s="683">
        <v>9.8000000000000007</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27256</v>
      </c>
      <c r="S28" s="681"/>
      <c r="T28" s="681"/>
      <c r="U28" s="681"/>
      <c r="V28" s="681"/>
      <c r="W28" s="681"/>
      <c r="X28" s="681"/>
      <c r="Y28" s="682"/>
      <c r="Z28" s="713">
        <v>0.1</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1075722</v>
      </c>
      <c r="CS28" s="681"/>
      <c r="CT28" s="681"/>
      <c r="CU28" s="681"/>
      <c r="CV28" s="681"/>
      <c r="CW28" s="681"/>
      <c r="CX28" s="681"/>
      <c r="CY28" s="682"/>
      <c r="CZ28" s="683">
        <v>5.4</v>
      </c>
      <c r="DA28" s="701"/>
      <c r="DB28" s="701"/>
      <c r="DC28" s="702"/>
      <c r="DD28" s="686">
        <v>1075722</v>
      </c>
      <c r="DE28" s="681"/>
      <c r="DF28" s="681"/>
      <c r="DG28" s="681"/>
      <c r="DH28" s="681"/>
      <c r="DI28" s="681"/>
      <c r="DJ28" s="681"/>
      <c r="DK28" s="682"/>
      <c r="DL28" s="686">
        <v>1075722</v>
      </c>
      <c r="DM28" s="681"/>
      <c r="DN28" s="681"/>
      <c r="DO28" s="681"/>
      <c r="DP28" s="681"/>
      <c r="DQ28" s="681"/>
      <c r="DR28" s="681"/>
      <c r="DS28" s="681"/>
      <c r="DT28" s="681"/>
      <c r="DU28" s="681"/>
      <c r="DV28" s="682"/>
      <c r="DW28" s="683">
        <v>10</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154888</v>
      </c>
      <c r="S29" s="681"/>
      <c r="T29" s="681"/>
      <c r="U29" s="681"/>
      <c r="V29" s="681"/>
      <c r="W29" s="681"/>
      <c r="X29" s="681"/>
      <c r="Y29" s="682"/>
      <c r="Z29" s="713">
        <v>0.8</v>
      </c>
      <c r="AA29" s="713"/>
      <c r="AB29" s="713"/>
      <c r="AC29" s="713"/>
      <c r="AD29" s="714">
        <v>26551</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70</v>
      </c>
      <c r="CG29" s="720"/>
      <c r="CH29" s="720"/>
      <c r="CI29" s="720"/>
      <c r="CJ29" s="720"/>
      <c r="CK29" s="720"/>
      <c r="CL29" s="720"/>
      <c r="CM29" s="720"/>
      <c r="CN29" s="720"/>
      <c r="CO29" s="720"/>
      <c r="CP29" s="720"/>
      <c r="CQ29" s="721"/>
      <c r="CR29" s="680">
        <v>1075722</v>
      </c>
      <c r="CS29" s="699"/>
      <c r="CT29" s="699"/>
      <c r="CU29" s="699"/>
      <c r="CV29" s="699"/>
      <c r="CW29" s="699"/>
      <c r="CX29" s="699"/>
      <c r="CY29" s="700"/>
      <c r="CZ29" s="683">
        <v>5.4</v>
      </c>
      <c r="DA29" s="701"/>
      <c r="DB29" s="701"/>
      <c r="DC29" s="702"/>
      <c r="DD29" s="686">
        <v>1075722</v>
      </c>
      <c r="DE29" s="699"/>
      <c r="DF29" s="699"/>
      <c r="DG29" s="699"/>
      <c r="DH29" s="699"/>
      <c r="DI29" s="699"/>
      <c r="DJ29" s="699"/>
      <c r="DK29" s="700"/>
      <c r="DL29" s="686">
        <v>1075722</v>
      </c>
      <c r="DM29" s="699"/>
      <c r="DN29" s="699"/>
      <c r="DO29" s="699"/>
      <c r="DP29" s="699"/>
      <c r="DQ29" s="699"/>
      <c r="DR29" s="699"/>
      <c r="DS29" s="699"/>
      <c r="DT29" s="699"/>
      <c r="DU29" s="699"/>
      <c r="DV29" s="700"/>
      <c r="DW29" s="683">
        <v>10</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74045</v>
      </c>
      <c r="S30" s="681"/>
      <c r="T30" s="681"/>
      <c r="U30" s="681"/>
      <c r="V30" s="681"/>
      <c r="W30" s="681"/>
      <c r="X30" s="681"/>
      <c r="Y30" s="682"/>
      <c r="Z30" s="713">
        <v>0.4</v>
      </c>
      <c r="AA30" s="713"/>
      <c r="AB30" s="713"/>
      <c r="AC30" s="713"/>
      <c r="AD30" s="714" t="s">
        <v>129</v>
      </c>
      <c r="AE30" s="714"/>
      <c r="AF30" s="714"/>
      <c r="AG30" s="714"/>
      <c r="AH30" s="714"/>
      <c r="AI30" s="714"/>
      <c r="AJ30" s="714"/>
      <c r="AK30" s="714"/>
      <c r="AL30" s="683" t="s">
        <v>137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1021901</v>
      </c>
      <c r="CS30" s="681"/>
      <c r="CT30" s="681"/>
      <c r="CU30" s="681"/>
      <c r="CV30" s="681"/>
      <c r="CW30" s="681"/>
      <c r="CX30" s="681"/>
      <c r="CY30" s="682"/>
      <c r="CZ30" s="683">
        <v>5.0999999999999996</v>
      </c>
      <c r="DA30" s="701"/>
      <c r="DB30" s="701"/>
      <c r="DC30" s="702"/>
      <c r="DD30" s="686">
        <v>1021901</v>
      </c>
      <c r="DE30" s="681"/>
      <c r="DF30" s="681"/>
      <c r="DG30" s="681"/>
      <c r="DH30" s="681"/>
      <c r="DI30" s="681"/>
      <c r="DJ30" s="681"/>
      <c r="DK30" s="682"/>
      <c r="DL30" s="686">
        <v>1021901</v>
      </c>
      <c r="DM30" s="681"/>
      <c r="DN30" s="681"/>
      <c r="DO30" s="681"/>
      <c r="DP30" s="681"/>
      <c r="DQ30" s="681"/>
      <c r="DR30" s="681"/>
      <c r="DS30" s="681"/>
      <c r="DT30" s="681"/>
      <c r="DU30" s="681"/>
      <c r="DV30" s="682"/>
      <c r="DW30" s="683">
        <v>9.5</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6703601</v>
      </c>
      <c r="S31" s="681"/>
      <c r="T31" s="681"/>
      <c r="U31" s="681"/>
      <c r="V31" s="681"/>
      <c r="W31" s="681"/>
      <c r="X31" s="681"/>
      <c r="Y31" s="682"/>
      <c r="Z31" s="713">
        <v>32.6</v>
      </c>
      <c r="AA31" s="713"/>
      <c r="AB31" s="713"/>
      <c r="AC31" s="713"/>
      <c r="AD31" s="714" t="s">
        <v>129</v>
      </c>
      <c r="AE31" s="714"/>
      <c r="AF31" s="714"/>
      <c r="AG31" s="714"/>
      <c r="AH31" s="714"/>
      <c r="AI31" s="714"/>
      <c r="AJ31" s="714"/>
      <c r="AK31" s="714"/>
      <c r="AL31" s="683" t="s">
        <v>129</v>
      </c>
      <c r="AM31" s="684"/>
      <c r="AN31" s="684"/>
      <c r="AO31" s="715"/>
      <c r="AP31" s="756" t="s">
        <v>306</v>
      </c>
      <c r="AQ31" s="757"/>
      <c r="AR31" s="757"/>
      <c r="AS31" s="757"/>
      <c r="AT31" s="762" t="s">
        <v>307</v>
      </c>
      <c r="AU31" s="231"/>
      <c r="AV31" s="231"/>
      <c r="AW31" s="231"/>
      <c r="AX31" s="746" t="s">
        <v>185</v>
      </c>
      <c r="AY31" s="747"/>
      <c r="AZ31" s="747"/>
      <c r="BA31" s="747"/>
      <c r="BB31" s="747"/>
      <c r="BC31" s="747"/>
      <c r="BD31" s="747"/>
      <c r="BE31" s="747"/>
      <c r="BF31" s="748"/>
      <c r="BG31" s="749">
        <v>99.2</v>
      </c>
      <c r="BH31" s="750"/>
      <c r="BI31" s="750"/>
      <c r="BJ31" s="750"/>
      <c r="BK31" s="750"/>
      <c r="BL31" s="750"/>
      <c r="BM31" s="751">
        <v>97.8</v>
      </c>
      <c r="BN31" s="750"/>
      <c r="BO31" s="750"/>
      <c r="BP31" s="750"/>
      <c r="BQ31" s="752"/>
      <c r="BR31" s="749">
        <v>99.3</v>
      </c>
      <c r="BS31" s="750"/>
      <c r="BT31" s="750"/>
      <c r="BU31" s="750"/>
      <c r="BV31" s="750"/>
      <c r="BW31" s="750"/>
      <c r="BX31" s="751">
        <v>97.8</v>
      </c>
      <c r="BY31" s="750"/>
      <c r="BZ31" s="750"/>
      <c r="CA31" s="750"/>
      <c r="CB31" s="752"/>
      <c r="CD31" s="767"/>
      <c r="CE31" s="768"/>
      <c r="CF31" s="719" t="s">
        <v>308</v>
      </c>
      <c r="CG31" s="720"/>
      <c r="CH31" s="720"/>
      <c r="CI31" s="720"/>
      <c r="CJ31" s="720"/>
      <c r="CK31" s="720"/>
      <c r="CL31" s="720"/>
      <c r="CM31" s="720"/>
      <c r="CN31" s="720"/>
      <c r="CO31" s="720"/>
      <c r="CP31" s="720"/>
      <c r="CQ31" s="721"/>
      <c r="CR31" s="680">
        <v>53821</v>
      </c>
      <c r="CS31" s="699"/>
      <c r="CT31" s="699"/>
      <c r="CU31" s="699"/>
      <c r="CV31" s="699"/>
      <c r="CW31" s="699"/>
      <c r="CX31" s="699"/>
      <c r="CY31" s="700"/>
      <c r="CZ31" s="683">
        <v>0.3</v>
      </c>
      <c r="DA31" s="701"/>
      <c r="DB31" s="701"/>
      <c r="DC31" s="702"/>
      <c r="DD31" s="686">
        <v>53821</v>
      </c>
      <c r="DE31" s="699"/>
      <c r="DF31" s="699"/>
      <c r="DG31" s="699"/>
      <c r="DH31" s="699"/>
      <c r="DI31" s="699"/>
      <c r="DJ31" s="699"/>
      <c r="DK31" s="700"/>
      <c r="DL31" s="686">
        <v>53821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230</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98.9</v>
      </c>
      <c r="BH32" s="699"/>
      <c r="BI32" s="699"/>
      <c r="BJ32" s="699"/>
      <c r="BK32" s="699"/>
      <c r="BL32" s="699"/>
      <c r="BM32" s="684">
        <v>96.5</v>
      </c>
      <c r="BN32" s="745"/>
      <c r="BO32" s="745"/>
      <c r="BP32" s="745"/>
      <c r="BQ32" s="726"/>
      <c r="BR32" s="753">
        <v>99</v>
      </c>
      <c r="BS32" s="699"/>
      <c r="BT32" s="699"/>
      <c r="BU32" s="699"/>
      <c r="BV32" s="699"/>
      <c r="BW32" s="699"/>
      <c r="BX32" s="684">
        <v>96.7</v>
      </c>
      <c r="BY32" s="745"/>
      <c r="BZ32" s="745"/>
      <c r="CA32" s="745"/>
      <c r="CB32" s="726"/>
      <c r="CD32" s="769"/>
      <c r="CE32" s="770"/>
      <c r="CF32" s="719" t="s">
        <v>312</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1078246</v>
      </c>
      <c r="S33" s="681"/>
      <c r="T33" s="681"/>
      <c r="U33" s="681"/>
      <c r="V33" s="681"/>
      <c r="W33" s="681"/>
      <c r="X33" s="681"/>
      <c r="Y33" s="682"/>
      <c r="Z33" s="713">
        <v>5.2</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99.4</v>
      </c>
      <c r="BH33" s="665"/>
      <c r="BI33" s="665"/>
      <c r="BJ33" s="665"/>
      <c r="BK33" s="665"/>
      <c r="BL33" s="665"/>
      <c r="BM33" s="707">
        <v>98.4</v>
      </c>
      <c r="BN33" s="665"/>
      <c r="BO33" s="665"/>
      <c r="BP33" s="665"/>
      <c r="BQ33" s="709"/>
      <c r="BR33" s="744">
        <v>99.5</v>
      </c>
      <c r="BS33" s="665"/>
      <c r="BT33" s="665"/>
      <c r="BU33" s="665"/>
      <c r="BV33" s="665"/>
      <c r="BW33" s="665"/>
      <c r="BX33" s="707">
        <v>98.4</v>
      </c>
      <c r="BY33" s="665"/>
      <c r="BZ33" s="665"/>
      <c r="CA33" s="665"/>
      <c r="CB33" s="709"/>
      <c r="CD33" s="719" t="s">
        <v>315</v>
      </c>
      <c r="CE33" s="720"/>
      <c r="CF33" s="720"/>
      <c r="CG33" s="720"/>
      <c r="CH33" s="720"/>
      <c r="CI33" s="720"/>
      <c r="CJ33" s="720"/>
      <c r="CK33" s="720"/>
      <c r="CL33" s="720"/>
      <c r="CM33" s="720"/>
      <c r="CN33" s="720"/>
      <c r="CO33" s="720"/>
      <c r="CP33" s="720"/>
      <c r="CQ33" s="721"/>
      <c r="CR33" s="680">
        <v>11233184</v>
      </c>
      <c r="CS33" s="699"/>
      <c r="CT33" s="699"/>
      <c r="CU33" s="699"/>
      <c r="CV33" s="699"/>
      <c r="CW33" s="699"/>
      <c r="CX33" s="699"/>
      <c r="CY33" s="700"/>
      <c r="CZ33" s="683">
        <v>56.5</v>
      </c>
      <c r="DA33" s="701"/>
      <c r="DB33" s="701"/>
      <c r="DC33" s="702"/>
      <c r="DD33" s="686">
        <v>5889315</v>
      </c>
      <c r="DE33" s="699"/>
      <c r="DF33" s="699"/>
      <c r="DG33" s="699"/>
      <c r="DH33" s="699"/>
      <c r="DI33" s="699"/>
      <c r="DJ33" s="699"/>
      <c r="DK33" s="700"/>
      <c r="DL33" s="686">
        <v>4634322</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20127</v>
      </c>
      <c r="S34" s="681"/>
      <c r="T34" s="681"/>
      <c r="U34" s="681"/>
      <c r="V34" s="681"/>
      <c r="W34" s="681"/>
      <c r="X34" s="681"/>
      <c r="Y34" s="682"/>
      <c r="Z34" s="713">
        <v>0.1</v>
      </c>
      <c r="AA34" s="713"/>
      <c r="AB34" s="713"/>
      <c r="AC34" s="713"/>
      <c r="AD34" s="714">
        <v>16363</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2290365</v>
      </c>
      <c r="CS34" s="681"/>
      <c r="CT34" s="681"/>
      <c r="CU34" s="681"/>
      <c r="CV34" s="681"/>
      <c r="CW34" s="681"/>
      <c r="CX34" s="681"/>
      <c r="CY34" s="682"/>
      <c r="CZ34" s="683">
        <v>11.5</v>
      </c>
      <c r="DA34" s="701"/>
      <c r="DB34" s="701"/>
      <c r="DC34" s="702"/>
      <c r="DD34" s="686">
        <v>1893189</v>
      </c>
      <c r="DE34" s="681"/>
      <c r="DF34" s="681"/>
      <c r="DG34" s="681"/>
      <c r="DH34" s="681"/>
      <c r="DI34" s="681"/>
      <c r="DJ34" s="681"/>
      <c r="DK34" s="682"/>
      <c r="DL34" s="686">
        <v>1585659</v>
      </c>
      <c r="DM34" s="681"/>
      <c r="DN34" s="681"/>
      <c r="DO34" s="681"/>
      <c r="DP34" s="681"/>
      <c r="DQ34" s="681"/>
      <c r="DR34" s="681"/>
      <c r="DS34" s="681"/>
      <c r="DT34" s="681"/>
      <c r="DU34" s="681"/>
      <c r="DV34" s="682"/>
      <c r="DW34" s="683">
        <v>14.8</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4234</v>
      </c>
      <c r="S35" s="681"/>
      <c r="T35" s="681"/>
      <c r="U35" s="681"/>
      <c r="V35" s="681"/>
      <c r="W35" s="681"/>
      <c r="X35" s="681"/>
      <c r="Y35" s="682"/>
      <c r="Z35" s="713">
        <v>0</v>
      </c>
      <c r="AA35" s="713"/>
      <c r="AB35" s="713"/>
      <c r="AC35" s="713"/>
      <c r="AD35" s="714" t="s">
        <v>129</v>
      </c>
      <c r="AE35" s="714"/>
      <c r="AF35" s="714"/>
      <c r="AG35" s="714"/>
      <c r="AH35" s="714"/>
      <c r="AI35" s="714"/>
      <c r="AJ35" s="714"/>
      <c r="AK35" s="714"/>
      <c r="AL35" s="683" t="s">
        <v>129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243162</v>
      </c>
      <c r="CS35" s="699"/>
      <c r="CT35" s="699"/>
      <c r="CU35" s="699"/>
      <c r="CV35" s="699"/>
      <c r="CW35" s="699"/>
      <c r="CX35" s="699"/>
      <c r="CY35" s="700"/>
      <c r="CZ35" s="683">
        <v>1.2</v>
      </c>
      <c r="DA35" s="701"/>
      <c r="DB35" s="701"/>
      <c r="DC35" s="702"/>
      <c r="DD35" s="686">
        <v>239359</v>
      </c>
      <c r="DE35" s="699"/>
      <c r="DF35" s="699"/>
      <c r="DG35" s="699"/>
      <c r="DH35" s="699"/>
      <c r="DI35" s="699"/>
      <c r="DJ35" s="699"/>
      <c r="DK35" s="700"/>
      <c r="DL35" s="686">
        <v>239359</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305146</v>
      </c>
      <c r="S36" s="681"/>
      <c r="T36" s="681"/>
      <c r="U36" s="681"/>
      <c r="V36" s="681"/>
      <c r="W36" s="681"/>
      <c r="X36" s="681"/>
      <c r="Y36" s="682"/>
      <c r="Z36" s="713">
        <v>1.5</v>
      </c>
      <c r="AA36" s="713"/>
      <c r="AB36" s="713"/>
      <c r="AC36" s="713"/>
      <c r="AD36" s="714" t="s">
        <v>137</v>
      </c>
      <c r="AE36" s="714"/>
      <c r="AF36" s="714"/>
      <c r="AG36" s="714"/>
      <c r="AH36" s="714"/>
      <c r="AI36" s="714"/>
      <c r="AJ36" s="714"/>
      <c r="AK36" s="714"/>
      <c r="AL36" s="683" t="s">
        <v>129</v>
      </c>
      <c r="AM36" s="684"/>
      <c r="AN36" s="684"/>
      <c r="AO36" s="715"/>
      <c r="AP36" s="235"/>
      <c r="AQ36" s="732" t="s">
        <v>323</v>
      </c>
      <c r="AR36" s="733"/>
      <c r="AS36" s="733"/>
      <c r="AT36" s="733"/>
      <c r="AU36" s="733"/>
      <c r="AV36" s="733"/>
      <c r="AW36" s="733"/>
      <c r="AX36" s="733"/>
      <c r="AY36" s="734"/>
      <c r="AZ36" s="735">
        <v>2024510</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110464</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7062620</v>
      </c>
      <c r="CS36" s="681"/>
      <c r="CT36" s="681"/>
      <c r="CU36" s="681"/>
      <c r="CV36" s="681"/>
      <c r="CW36" s="681"/>
      <c r="CX36" s="681"/>
      <c r="CY36" s="682"/>
      <c r="CZ36" s="683">
        <v>35.6</v>
      </c>
      <c r="DA36" s="701"/>
      <c r="DB36" s="701"/>
      <c r="DC36" s="702"/>
      <c r="DD36" s="686">
        <v>2367013</v>
      </c>
      <c r="DE36" s="681"/>
      <c r="DF36" s="681"/>
      <c r="DG36" s="681"/>
      <c r="DH36" s="681"/>
      <c r="DI36" s="681"/>
      <c r="DJ36" s="681"/>
      <c r="DK36" s="682"/>
      <c r="DL36" s="686">
        <v>1704945</v>
      </c>
      <c r="DM36" s="681"/>
      <c r="DN36" s="681"/>
      <c r="DO36" s="681"/>
      <c r="DP36" s="681"/>
      <c r="DQ36" s="681"/>
      <c r="DR36" s="681"/>
      <c r="DS36" s="681"/>
      <c r="DT36" s="681"/>
      <c r="DU36" s="681"/>
      <c r="DV36" s="682"/>
      <c r="DW36" s="683">
        <v>15.9</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592482</v>
      </c>
      <c r="S37" s="681"/>
      <c r="T37" s="681"/>
      <c r="U37" s="681"/>
      <c r="V37" s="681"/>
      <c r="W37" s="681"/>
      <c r="X37" s="681"/>
      <c r="Y37" s="682"/>
      <c r="Z37" s="713">
        <v>2.9</v>
      </c>
      <c r="AA37" s="713"/>
      <c r="AB37" s="713"/>
      <c r="AC37" s="713"/>
      <c r="AD37" s="714" t="s">
        <v>137</v>
      </c>
      <c r="AE37" s="714"/>
      <c r="AF37" s="714"/>
      <c r="AG37" s="714"/>
      <c r="AH37" s="714"/>
      <c r="AI37" s="714"/>
      <c r="AJ37" s="714"/>
      <c r="AK37" s="714"/>
      <c r="AL37" s="683" t="s">
        <v>129</v>
      </c>
      <c r="AM37" s="684"/>
      <c r="AN37" s="684"/>
      <c r="AO37" s="715"/>
      <c r="AQ37" s="723" t="s">
        <v>327</v>
      </c>
      <c r="AR37" s="724"/>
      <c r="AS37" s="724"/>
      <c r="AT37" s="724"/>
      <c r="AU37" s="724"/>
      <c r="AV37" s="724"/>
      <c r="AW37" s="724"/>
      <c r="AX37" s="724"/>
      <c r="AY37" s="725"/>
      <c r="AZ37" s="680">
        <v>632598</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39164</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942339</v>
      </c>
      <c r="CS37" s="699"/>
      <c r="CT37" s="699"/>
      <c r="CU37" s="699"/>
      <c r="CV37" s="699"/>
      <c r="CW37" s="699"/>
      <c r="CX37" s="699"/>
      <c r="CY37" s="700"/>
      <c r="CZ37" s="683">
        <v>4.7</v>
      </c>
      <c r="DA37" s="701"/>
      <c r="DB37" s="701"/>
      <c r="DC37" s="702"/>
      <c r="DD37" s="686">
        <v>942339</v>
      </c>
      <c r="DE37" s="699"/>
      <c r="DF37" s="699"/>
      <c r="DG37" s="699"/>
      <c r="DH37" s="699"/>
      <c r="DI37" s="699"/>
      <c r="DJ37" s="699"/>
      <c r="DK37" s="700"/>
      <c r="DL37" s="686">
        <v>942339</v>
      </c>
      <c r="DM37" s="699"/>
      <c r="DN37" s="699"/>
      <c r="DO37" s="699"/>
      <c r="DP37" s="699"/>
      <c r="DQ37" s="699"/>
      <c r="DR37" s="699"/>
      <c r="DS37" s="699"/>
      <c r="DT37" s="699"/>
      <c r="DU37" s="699"/>
      <c r="DV37" s="700"/>
      <c r="DW37" s="683">
        <v>8.8000000000000007</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231053</v>
      </c>
      <c r="S38" s="681"/>
      <c r="T38" s="681"/>
      <c r="U38" s="681"/>
      <c r="V38" s="681"/>
      <c r="W38" s="681"/>
      <c r="X38" s="681"/>
      <c r="Y38" s="682"/>
      <c r="Z38" s="713">
        <v>1.1000000000000001</v>
      </c>
      <c r="AA38" s="713"/>
      <c r="AB38" s="713"/>
      <c r="AC38" s="713"/>
      <c r="AD38" s="714">
        <v>10524</v>
      </c>
      <c r="AE38" s="714"/>
      <c r="AF38" s="714"/>
      <c r="AG38" s="714"/>
      <c r="AH38" s="714"/>
      <c r="AI38" s="714"/>
      <c r="AJ38" s="714"/>
      <c r="AK38" s="714"/>
      <c r="AL38" s="683">
        <v>0.1</v>
      </c>
      <c r="AM38" s="684"/>
      <c r="AN38" s="684"/>
      <c r="AO38" s="715"/>
      <c r="AQ38" s="723" t="s">
        <v>331</v>
      </c>
      <c r="AR38" s="724"/>
      <c r="AS38" s="724"/>
      <c r="AT38" s="724"/>
      <c r="AU38" s="724"/>
      <c r="AV38" s="724"/>
      <c r="AW38" s="724"/>
      <c r="AX38" s="724"/>
      <c r="AY38" s="725"/>
      <c r="AZ38" s="680">
        <v>888</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5085</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1391024</v>
      </c>
      <c r="CS38" s="681"/>
      <c r="CT38" s="681"/>
      <c r="CU38" s="681"/>
      <c r="CV38" s="681"/>
      <c r="CW38" s="681"/>
      <c r="CX38" s="681"/>
      <c r="CY38" s="682"/>
      <c r="CZ38" s="683">
        <v>7</v>
      </c>
      <c r="DA38" s="701"/>
      <c r="DB38" s="701"/>
      <c r="DC38" s="702"/>
      <c r="DD38" s="686">
        <v>1184038</v>
      </c>
      <c r="DE38" s="681"/>
      <c r="DF38" s="681"/>
      <c r="DG38" s="681"/>
      <c r="DH38" s="681"/>
      <c r="DI38" s="681"/>
      <c r="DJ38" s="681"/>
      <c r="DK38" s="682"/>
      <c r="DL38" s="686">
        <v>1104359</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752300</v>
      </c>
      <c r="S39" s="681"/>
      <c r="T39" s="681"/>
      <c r="U39" s="681"/>
      <c r="V39" s="681"/>
      <c r="W39" s="681"/>
      <c r="X39" s="681"/>
      <c r="Y39" s="682"/>
      <c r="Z39" s="713">
        <v>3.7</v>
      </c>
      <c r="AA39" s="713"/>
      <c r="AB39" s="713"/>
      <c r="AC39" s="713"/>
      <c r="AD39" s="714" t="s">
        <v>129</v>
      </c>
      <c r="AE39" s="714"/>
      <c r="AF39" s="714"/>
      <c r="AG39" s="714"/>
      <c r="AH39" s="714"/>
      <c r="AI39" s="714"/>
      <c r="AJ39" s="714"/>
      <c r="AK39" s="714"/>
      <c r="AL39" s="683" t="s">
        <v>129</v>
      </c>
      <c r="AM39" s="684"/>
      <c r="AN39" s="684"/>
      <c r="AO39" s="715"/>
      <c r="AQ39" s="723" t="s">
        <v>335</v>
      </c>
      <c r="AR39" s="724"/>
      <c r="AS39" s="724"/>
      <c r="AT39" s="724"/>
      <c r="AU39" s="724"/>
      <c r="AV39" s="724"/>
      <c r="AW39" s="724"/>
      <c r="AX39" s="724"/>
      <c r="AY39" s="725"/>
      <c r="AZ39" s="680" t="s">
        <v>129</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8296</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106013</v>
      </c>
      <c r="CS39" s="699"/>
      <c r="CT39" s="699"/>
      <c r="CU39" s="699"/>
      <c r="CV39" s="699"/>
      <c r="CW39" s="699"/>
      <c r="CX39" s="699"/>
      <c r="CY39" s="700"/>
      <c r="CZ39" s="683">
        <v>0.5</v>
      </c>
      <c r="DA39" s="701"/>
      <c r="DB39" s="701"/>
      <c r="DC39" s="702"/>
      <c r="DD39" s="686">
        <v>105716</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339</v>
      </c>
      <c r="AR40" s="724"/>
      <c r="AS40" s="724"/>
      <c r="AT40" s="724"/>
      <c r="AU40" s="724"/>
      <c r="AV40" s="724"/>
      <c r="AW40" s="724"/>
      <c r="AX40" s="724"/>
      <c r="AY40" s="725"/>
      <c r="AZ40" s="680" t="s">
        <v>129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109</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140000</v>
      </c>
      <c r="CS40" s="681"/>
      <c r="CT40" s="681"/>
      <c r="CU40" s="681"/>
      <c r="CV40" s="681"/>
      <c r="CW40" s="681"/>
      <c r="CX40" s="681"/>
      <c r="CY40" s="682"/>
      <c r="CZ40" s="683">
        <v>0.7</v>
      </c>
      <c r="DA40" s="701"/>
      <c r="DB40" s="701"/>
      <c r="DC40" s="702"/>
      <c r="DD40" s="686">
        <v>100000</v>
      </c>
      <c r="DE40" s="681"/>
      <c r="DF40" s="681"/>
      <c r="DG40" s="681"/>
      <c r="DH40" s="681"/>
      <c r="DI40" s="681"/>
      <c r="DJ40" s="681"/>
      <c r="DK40" s="682"/>
      <c r="DL40" s="686" t="s">
        <v>230</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230</v>
      </c>
      <c r="AM41" s="684"/>
      <c r="AN41" s="684"/>
      <c r="AO41" s="715"/>
      <c r="AQ41" s="723" t="s">
        <v>344</v>
      </c>
      <c r="AR41" s="724"/>
      <c r="AS41" s="724"/>
      <c r="AT41" s="724"/>
      <c r="AU41" s="724"/>
      <c r="AV41" s="724"/>
      <c r="AW41" s="724"/>
      <c r="AX41" s="724"/>
      <c r="AY41" s="725"/>
      <c r="AZ41" s="680">
        <v>313908</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195100</v>
      </c>
      <c r="S42" s="681"/>
      <c r="T42" s="681"/>
      <c r="U42" s="681"/>
      <c r="V42" s="681"/>
      <c r="W42" s="681"/>
      <c r="X42" s="681"/>
      <c r="Y42" s="682"/>
      <c r="Z42" s="713">
        <v>0.9</v>
      </c>
      <c r="AA42" s="713"/>
      <c r="AB42" s="713"/>
      <c r="AC42" s="713"/>
      <c r="AD42" s="714" t="s">
        <v>129</v>
      </c>
      <c r="AE42" s="714"/>
      <c r="AF42" s="714"/>
      <c r="AG42" s="714"/>
      <c r="AH42" s="714"/>
      <c r="AI42" s="714"/>
      <c r="AJ42" s="714"/>
      <c r="AK42" s="714"/>
      <c r="AL42" s="683" t="s">
        <v>129</v>
      </c>
      <c r="AM42" s="684"/>
      <c r="AN42" s="684"/>
      <c r="AO42" s="715"/>
      <c r="AQ42" s="716" t="s">
        <v>348</v>
      </c>
      <c r="AR42" s="717"/>
      <c r="AS42" s="717"/>
      <c r="AT42" s="717"/>
      <c r="AU42" s="717"/>
      <c r="AV42" s="717"/>
      <c r="AW42" s="717"/>
      <c r="AX42" s="717"/>
      <c r="AY42" s="718"/>
      <c r="AZ42" s="664">
        <v>1077116</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303</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1186215</v>
      </c>
      <c r="CS42" s="681"/>
      <c r="CT42" s="681"/>
      <c r="CU42" s="681"/>
      <c r="CV42" s="681"/>
      <c r="CW42" s="681"/>
      <c r="CX42" s="681"/>
      <c r="CY42" s="682"/>
      <c r="CZ42" s="683">
        <v>6</v>
      </c>
      <c r="DA42" s="684"/>
      <c r="DB42" s="684"/>
      <c r="DC42" s="685"/>
      <c r="DD42" s="686">
        <v>492598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20551176</v>
      </c>
      <c r="S43" s="703"/>
      <c r="T43" s="703"/>
      <c r="U43" s="703"/>
      <c r="V43" s="703"/>
      <c r="W43" s="703"/>
      <c r="X43" s="703"/>
      <c r="Y43" s="704"/>
      <c r="Z43" s="705">
        <v>100</v>
      </c>
      <c r="AA43" s="705"/>
      <c r="AB43" s="705"/>
      <c r="AC43" s="705"/>
      <c r="AD43" s="706">
        <v>10523763</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31091</v>
      </c>
      <c r="CS43" s="699"/>
      <c r="CT43" s="699"/>
      <c r="CU43" s="699"/>
      <c r="CV43" s="699"/>
      <c r="CW43" s="699"/>
      <c r="CX43" s="699"/>
      <c r="CY43" s="700"/>
      <c r="CZ43" s="683">
        <v>0.2</v>
      </c>
      <c r="DA43" s="701"/>
      <c r="DB43" s="701"/>
      <c r="DC43" s="702"/>
      <c r="DD43" s="686">
        <v>31091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1186215</v>
      </c>
      <c r="CS44" s="681"/>
      <c r="CT44" s="681"/>
      <c r="CU44" s="681"/>
      <c r="CV44" s="681"/>
      <c r="CW44" s="681"/>
      <c r="CX44" s="681"/>
      <c r="CY44" s="682"/>
      <c r="CZ44" s="683">
        <v>6</v>
      </c>
      <c r="DA44" s="684"/>
      <c r="DB44" s="684"/>
      <c r="DC44" s="685"/>
      <c r="DD44" s="686">
        <v>492598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181686</v>
      </c>
      <c r="CS45" s="699"/>
      <c r="CT45" s="699"/>
      <c r="CU45" s="699"/>
      <c r="CV45" s="699"/>
      <c r="CW45" s="699"/>
      <c r="CX45" s="699"/>
      <c r="CY45" s="700"/>
      <c r="CZ45" s="683">
        <v>0.9</v>
      </c>
      <c r="DA45" s="701"/>
      <c r="DB45" s="701"/>
      <c r="DC45" s="702"/>
      <c r="DD45" s="686">
        <v>32268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809696</v>
      </c>
      <c r="CS46" s="681"/>
      <c r="CT46" s="681"/>
      <c r="CU46" s="681"/>
      <c r="CV46" s="681"/>
      <c r="CW46" s="681"/>
      <c r="CX46" s="681"/>
      <c r="CY46" s="682"/>
      <c r="CZ46" s="683">
        <v>4.0999999999999996</v>
      </c>
      <c r="DA46" s="684"/>
      <c r="DB46" s="684"/>
      <c r="DC46" s="685"/>
      <c r="DD46" s="686">
        <v>418997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230</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19865092</v>
      </c>
      <c r="CS49" s="665"/>
      <c r="CT49" s="665"/>
      <c r="CU49" s="665"/>
      <c r="CV49" s="665"/>
      <c r="CW49" s="665"/>
      <c r="CX49" s="665"/>
      <c r="CY49" s="666"/>
      <c r="CZ49" s="667">
        <v>100</v>
      </c>
      <c r="DA49" s="668"/>
      <c r="DB49" s="668"/>
      <c r="DC49" s="669"/>
      <c r="DD49" s="670">
        <v>11455873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3yA/rYPrMUeuS8jdPL+wZdOjqGjc0w8RG3hfBSjzOF90BPqFpzJqCebIUGzixY5kjQ5fgTP+lp4jIhqC6XA/g==" saltValue="6RZinlAaS8YXIaa5e3IY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20551</v>
      </c>
      <c r="R7" s="1200"/>
      <c r="S7" s="1200"/>
      <c r="T7" s="1200"/>
      <c r="U7" s="1200"/>
      <c r="V7" s="1200">
        <v>19865</v>
      </c>
      <c r="W7" s="1200"/>
      <c r="X7" s="1200"/>
      <c r="Y7" s="1200"/>
      <c r="Z7" s="1200"/>
      <c r="AA7" s="1200">
        <v>686</v>
      </c>
      <c r="AB7" s="1200"/>
      <c r="AC7" s="1200"/>
      <c r="AD7" s="1200"/>
      <c r="AE7" s="1201"/>
      <c r="AF7" s="1202">
        <v>654</v>
      </c>
      <c r="AG7" s="1203"/>
      <c r="AH7" s="1203"/>
      <c r="AI7" s="1203"/>
      <c r="AJ7" s="1204"/>
      <c r="AK7" s="1186">
        <v>305</v>
      </c>
      <c r="AL7" s="1187"/>
      <c r="AM7" s="1187"/>
      <c r="AN7" s="1187"/>
      <c r="AO7" s="1187"/>
      <c r="AP7" s="1187">
        <v>14383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260</v>
      </c>
      <c r="R8" s="1139"/>
      <c r="S8" s="1139"/>
      <c r="T8" s="1139"/>
      <c r="U8" s="1139"/>
      <c r="V8" s="1139">
        <v>260</v>
      </c>
      <c r="W8" s="1139"/>
      <c r="X8" s="1139"/>
      <c r="Y8" s="1139"/>
      <c r="Z8" s="1139"/>
      <c r="AA8" s="1139" t="s">
        <v>572</v>
      </c>
      <c r="AB8" s="1139"/>
      <c r="AC8" s="1139"/>
      <c r="AD8" s="1139"/>
      <c r="AE8" s="1140"/>
      <c r="AF8" s="1114" t="s">
        <v>129</v>
      </c>
      <c r="AG8" s="1115"/>
      <c r="AH8" s="1115"/>
      <c r="AI8" s="1115"/>
      <c r="AJ8" s="1116"/>
      <c r="AK8" s="1181">
        <v>260</v>
      </c>
      <c r="AL8" s="1182"/>
      <c r="AM8" s="1182"/>
      <c r="AN8" s="1182"/>
      <c r="AO8" s="1182"/>
      <c r="AP8" s="1182" t="s">
        <v>572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20551</v>
      </c>
      <c r="R23" s="1164"/>
      <c r="S23" s="1164"/>
      <c r="T23" s="1164"/>
      <c r="U23" s="1164"/>
      <c r="V23" s="1164">
        <v>19865</v>
      </c>
      <c r="W23" s="1164"/>
      <c r="X23" s="1164"/>
      <c r="Y23" s="1164"/>
      <c r="Z23" s="1164"/>
      <c r="AA23" s="1164">
        <v>686</v>
      </c>
      <c r="AB23" s="1164"/>
      <c r="AC23" s="1164"/>
      <c r="AD23" s="1164"/>
      <c r="AE23" s="1165"/>
      <c r="AF23" s="1166">
        <v>654</v>
      </c>
      <c r="AG23" s="1164"/>
      <c r="AH23" s="1164"/>
      <c r="AI23" s="1164"/>
      <c r="AJ23" s="1167"/>
      <c r="AK23" s="1168"/>
      <c r="AL23" s="1169"/>
      <c r="AM23" s="1169"/>
      <c r="AN23" s="1169"/>
      <c r="AO23" s="1169"/>
      <c r="AP23" s="1164">
        <v>14383</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3868</v>
      </c>
      <c r="R28" s="1149"/>
      <c r="S28" s="1149"/>
      <c r="T28" s="1149"/>
      <c r="U28" s="1149"/>
      <c r="V28" s="1149">
        <v>3758</v>
      </c>
      <c r="W28" s="1149"/>
      <c r="X28" s="1149"/>
      <c r="Y28" s="1149"/>
      <c r="Z28" s="1149"/>
      <c r="AA28" s="1149">
        <v>110</v>
      </c>
      <c r="AB28" s="1149"/>
      <c r="AC28" s="1149"/>
      <c r="AD28" s="1149"/>
      <c r="AE28" s="1150"/>
      <c r="AF28" s="1151">
        <v>110</v>
      </c>
      <c r="AG28" s="1149"/>
      <c r="AH28" s="1149"/>
      <c r="AI28" s="1149"/>
      <c r="AJ28" s="1152"/>
      <c r="AK28" s="1153">
        <v>276</v>
      </c>
      <c r="AL28" s="1141"/>
      <c r="AM28" s="1141"/>
      <c r="AN28" s="1141"/>
      <c r="AO28" s="1141"/>
      <c r="AP28" s="1141" t="s">
        <v>572</v>
      </c>
      <c r="AQ28" s="1141"/>
      <c r="AR28" s="1141"/>
      <c r="AS28" s="1141"/>
      <c r="AT28" s="1141"/>
      <c r="AU28" s="1141" t="s">
        <v>572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3408</v>
      </c>
      <c r="R29" s="1139"/>
      <c r="S29" s="1139"/>
      <c r="T29" s="1139"/>
      <c r="U29" s="1139"/>
      <c r="V29" s="1139">
        <v>3312</v>
      </c>
      <c r="W29" s="1139"/>
      <c r="X29" s="1139"/>
      <c r="Y29" s="1139"/>
      <c r="Z29" s="1139"/>
      <c r="AA29" s="1139">
        <v>96</v>
      </c>
      <c r="AB29" s="1139"/>
      <c r="AC29" s="1139"/>
      <c r="AD29" s="1139"/>
      <c r="AE29" s="1140"/>
      <c r="AF29" s="1114">
        <v>96</v>
      </c>
      <c r="AG29" s="1115"/>
      <c r="AH29" s="1115"/>
      <c r="AI29" s="1115"/>
      <c r="AJ29" s="1116"/>
      <c r="AK29" s="1075">
        <v>103</v>
      </c>
      <c r="AL29" s="1066"/>
      <c r="AM29" s="1066"/>
      <c r="AN29" s="1066"/>
      <c r="AO29" s="1066"/>
      <c r="AP29" s="1066" t="s">
        <v>572</v>
      </c>
      <c r="AQ29" s="1066"/>
      <c r="AR29" s="1066"/>
      <c r="AS29" s="1066"/>
      <c r="AT29" s="1066"/>
      <c r="AU29" s="1066" t="s">
        <v>572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629</v>
      </c>
      <c r="R30" s="1139"/>
      <c r="S30" s="1139"/>
      <c r="T30" s="1139"/>
      <c r="U30" s="1139"/>
      <c r="V30" s="1139">
        <v>628</v>
      </c>
      <c r="W30" s="1139"/>
      <c r="X30" s="1139"/>
      <c r="Y30" s="1139"/>
      <c r="Z30" s="1139"/>
      <c r="AA30" s="1139">
        <v>1</v>
      </c>
      <c r="AB30" s="1139"/>
      <c r="AC30" s="1139"/>
      <c r="AD30" s="1139"/>
      <c r="AE30" s="1140"/>
      <c r="AF30" s="1114">
        <v>1</v>
      </c>
      <c r="AG30" s="1115"/>
      <c r="AH30" s="1115"/>
      <c r="AI30" s="1115"/>
      <c r="AJ30" s="1116"/>
      <c r="AK30" s="1075">
        <v>501</v>
      </c>
      <c r="AL30" s="1066"/>
      <c r="AM30" s="1066"/>
      <c r="AN30" s="1066"/>
      <c r="AO30" s="1066"/>
      <c r="AP30" s="1066" t="s">
        <v>572</v>
      </c>
      <c r="AQ30" s="1066"/>
      <c r="AR30" s="1066"/>
      <c r="AS30" s="1066"/>
      <c r="AT30" s="1066"/>
      <c r="AU30" s="1066" t="s">
        <v>572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430</v>
      </c>
      <c r="R31" s="1139"/>
      <c r="S31" s="1139"/>
      <c r="T31" s="1139"/>
      <c r="U31" s="1139"/>
      <c r="V31" s="1139">
        <v>392</v>
      </c>
      <c r="W31" s="1139"/>
      <c r="X31" s="1139"/>
      <c r="Y31" s="1139"/>
      <c r="Z31" s="1139"/>
      <c r="AA31" s="1139">
        <v>38</v>
      </c>
      <c r="AB31" s="1139"/>
      <c r="AC31" s="1139"/>
      <c r="AD31" s="1139"/>
      <c r="AE31" s="1140"/>
      <c r="AF31" s="1114">
        <v>6</v>
      </c>
      <c r="AG31" s="1115"/>
      <c r="AH31" s="1115"/>
      <c r="AI31" s="1115"/>
      <c r="AJ31" s="1116"/>
      <c r="AK31" s="1075">
        <v>217</v>
      </c>
      <c r="AL31" s="1066"/>
      <c r="AM31" s="1066"/>
      <c r="AN31" s="1066"/>
      <c r="AO31" s="1066"/>
      <c r="AP31" s="1066">
        <v>1289</v>
      </c>
      <c r="AQ31" s="1066"/>
      <c r="AR31" s="1066"/>
      <c r="AS31" s="1066"/>
      <c r="AT31" s="1066"/>
      <c r="AU31" s="1066">
        <v>1270</v>
      </c>
      <c r="AV31" s="1066"/>
      <c r="AW31" s="1066"/>
      <c r="AX31" s="1066"/>
      <c r="AY31" s="1066"/>
      <c r="AZ31" s="1137" t="s">
        <v>572</v>
      </c>
      <c r="BA31" s="1137"/>
      <c r="BB31" s="1137"/>
      <c r="BC31" s="1137"/>
      <c r="BD31" s="1137"/>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536</v>
      </c>
      <c r="R32" s="1139"/>
      <c r="S32" s="1139"/>
      <c r="T32" s="1139"/>
      <c r="U32" s="1139"/>
      <c r="V32" s="1139">
        <v>458</v>
      </c>
      <c r="W32" s="1139"/>
      <c r="X32" s="1139"/>
      <c r="Y32" s="1139"/>
      <c r="Z32" s="1139"/>
      <c r="AA32" s="1139">
        <v>78</v>
      </c>
      <c r="AB32" s="1139"/>
      <c r="AC32" s="1139"/>
      <c r="AD32" s="1139"/>
      <c r="AE32" s="1140"/>
      <c r="AF32" s="1114">
        <v>168</v>
      </c>
      <c r="AG32" s="1115"/>
      <c r="AH32" s="1115"/>
      <c r="AI32" s="1115"/>
      <c r="AJ32" s="1116"/>
      <c r="AK32" s="1075">
        <v>416</v>
      </c>
      <c r="AL32" s="1066"/>
      <c r="AM32" s="1066"/>
      <c r="AN32" s="1066"/>
      <c r="AO32" s="1066"/>
      <c r="AP32" s="1066">
        <v>6708</v>
      </c>
      <c r="AQ32" s="1066"/>
      <c r="AR32" s="1066"/>
      <c r="AS32" s="1066"/>
      <c r="AT32" s="1066"/>
      <c r="AU32" s="1066">
        <v>6278</v>
      </c>
      <c r="AV32" s="1066"/>
      <c r="AW32" s="1066"/>
      <c r="AX32" s="1066"/>
      <c r="AY32" s="1066"/>
      <c r="AZ32" s="1137" t="s">
        <v>572</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381</v>
      </c>
      <c r="AG63" s="1054"/>
      <c r="AH63" s="1054"/>
      <c r="AI63" s="1054"/>
      <c r="AJ63" s="1125"/>
      <c r="AK63" s="1126"/>
      <c r="AL63" s="1058"/>
      <c r="AM63" s="1058"/>
      <c r="AN63" s="1058"/>
      <c r="AO63" s="1058"/>
      <c r="AP63" s="1054">
        <v>7997</v>
      </c>
      <c r="AQ63" s="1054"/>
      <c r="AR63" s="1054"/>
      <c r="AS63" s="1054"/>
      <c r="AT63" s="1054"/>
      <c r="AU63" s="1054">
        <v>7548</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409</v>
      </c>
      <c r="B66" s="1091"/>
      <c r="C66" s="1091"/>
      <c r="D66" s="1091"/>
      <c r="E66" s="1091"/>
      <c r="F66" s="1091"/>
      <c r="G66" s="1091"/>
      <c r="H66" s="1091"/>
      <c r="I66" s="1091"/>
      <c r="J66" s="1091"/>
      <c r="K66" s="1091"/>
      <c r="L66" s="1091"/>
      <c r="M66" s="1091"/>
      <c r="N66" s="1091"/>
      <c r="O66" s="1091"/>
      <c r="P66" s="1092"/>
      <c r="Q66" s="1096" t="s">
        <v>391</v>
      </c>
      <c r="R66" s="1097"/>
      <c r="S66" s="1097"/>
      <c r="T66" s="1097"/>
      <c r="U66" s="1098"/>
      <c r="V66" s="1096" t="s">
        <v>410</v>
      </c>
      <c r="W66" s="1097"/>
      <c r="X66" s="1097"/>
      <c r="Y66" s="1097"/>
      <c r="Z66" s="1098"/>
      <c r="AA66" s="1096" t="s">
        <v>393</v>
      </c>
      <c r="AB66" s="1097"/>
      <c r="AC66" s="1097"/>
      <c r="AD66" s="1097"/>
      <c r="AE66" s="1098"/>
      <c r="AF66" s="1102" t="s">
        <v>394</v>
      </c>
      <c r="AG66" s="1103"/>
      <c r="AH66" s="1103"/>
      <c r="AI66" s="1103"/>
      <c r="AJ66" s="1104"/>
      <c r="AK66" s="1096" t="s">
        <v>395</v>
      </c>
      <c r="AL66" s="1091"/>
      <c r="AM66" s="1091"/>
      <c r="AN66" s="1091"/>
      <c r="AO66" s="1092"/>
      <c r="AP66" s="1096" t="s">
        <v>411</v>
      </c>
      <c r="AQ66" s="1097"/>
      <c r="AR66" s="1097"/>
      <c r="AS66" s="1097"/>
      <c r="AT66" s="1098"/>
      <c r="AU66" s="1096" t="s">
        <v>412</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573</v>
      </c>
      <c r="C68" s="1081"/>
      <c r="D68" s="1081"/>
      <c r="E68" s="1081"/>
      <c r="F68" s="1081"/>
      <c r="G68" s="1081"/>
      <c r="H68" s="1081"/>
      <c r="I68" s="1081"/>
      <c r="J68" s="1081"/>
      <c r="K68" s="1081"/>
      <c r="L68" s="1081"/>
      <c r="M68" s="1081"/>
      <c r="N68" s="1081"/>
      <c r="O68" s="1081"/>
      <c r="P68" s="1082"/>
      <c r="Q68" s="1083">
        <v>2052</v>
      </c>
      <c r="R68" s="1077"/>
      <c r="S68" s="1077"/>
      <c r="T68" s="1077"/>
      <c r="U68" s="1077"/>
      <c r="V68" s="1077">
        <v>2052</v>
      </c>
      <c r="W68" s="1077"/>
      <c r="X68" s="1077"/>
      <c r="Y68" s="1077"/>
      <c r="Z68" s="1077"/>
      <c r="AA68" s="1077">
        <v>0</v>
      </c>
      <c r="AB68" s="1077"/>
      <c r="AC68" s="1077"/>
      <c r="AD68" s="1077"/>
      <c r="AE68" s="1077"/>
      <c r="AF68" s="1077">
        <v>1156</v>
      </c>
      <c r="AG68" s="1077"/>
      <c r="AH68" s="1077"/>
      <c r="AI68" s="1077"/>
      <c r="AJ68" s="1077"/>
      <c r="AK68" s="1077">
        <v>33</v>
      </c>
      <c r="AL68" s="1077"/>
      <c r="AM68" s="1077"/>
      <c r="AN68" s="1077"/>
      <c r="AO68" s="1077"/>
      <c r="AP68" s="1077">
        <v>1165</v>
      </c>
      <c r="AQ68" s="1077"/>
      <c r="AR68" s="1077"/>
      <c r="AS68" s="1077"/>
      <c r="AT68" s="1077"/>
      <c r="AU68" s="1077" t="s">
        <v>584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574</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572</v>
      </c>
      <c r="AL69" s="1066"/>
      <c r="AM69" s="1066"/>
      <c r="AN69" s="1066"/>
      <c r="AO69" s="1066"/>
      <c r="AP69" s="1066" t="s">
        <v>572</v>
      </c>
      <c r="AQ69" s="1066"/>
      <c r="AR69" s="1066"/>
      <c r="AS69" s="1066"/>
      <c r="AT69" s="1066"/>
      <c r="AU69" s="1066" t="s">
        <v>572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575</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572</v>
      </c>
      <c r="AQ70" s="1066"/>
      <c r="AR70" s="1066"/>
      <c r="AS70" s="1066"/>
      <c r="AT70" s="1066"/>
      <c r="AU70" s="1066" t="s">
        <v>572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576</v>
      </c>
      <c r="C71" s="1070"/>
      <c r="D71" s="1070"/>
      <c r="E71" s="1070"/>
      <c r="F71" s="1070"/>
      <c r="G71" s="1070"/>
      <c r="H71" s="1070"/>
      <c r="I71" s="1070"/>
      <c r="J71" s="1070"/>
      <c r="K71" s="1070"/>
      <c r="L71" s="1070"/>
      <c r="M71" s="1070"/>
      <c r="N71" s="1070"/>
      <c r="O71" s="1070"/>
      <c r="P71" s="1071"/>
      <c r="Q71" s="1072">
        <v>7511</v>
      </c>
      <c r="R71" s="1066"/>
      <c r="S71" s="1066"/>
      <c r="T71" s="1066"/>
      <c r="U71" s="1066"/>
      <c r="V71" s="1066">
        <v>6350</v>
      </c>
      <c r="W71" s="1066"/>
      <c r="X71" s="1066"/>
      <c r="Y71" s="1066"/>
      <c r="Z71" s="1066"/>
      <c r="AA71" s="1066">
        <v>1161</v>
      </c>
      <c r="AB71" s="1066"/>
      <c r="AC71" s="1066"/>
      <c r="AD71" s="1066"/>
      <c r="AE71" s="1066"/>
      <c r="AF71" s="1066">
        <v>1161</v>
      </c>
      <c r="AG71" s="1066"/>
      <c r="AH71" s="1066"/>
      <c r="AI71" s="1066"/>
      <c r="AJ71" s="1066"/>
      <c r="AK71" s="1066" t="s">
        <v>572</v>
      </c>
      <c r="AL71" s="1066"/>
      <c r="AM71" s="1066"/>
      <c r="AN71" s="1066"/>
      <c r="AO71" s="1066"/>
      <c r="AP71" s="1066" t="s">
        <v>572</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577</v>
      </c>
      <c r="C72" s="1070"/>
      <c r="D72" s="1070"/>
      <c r="E72" s="1070"/>
      <c r="F72" s="1070"/>
      <c r="G72" s="1070"/>
      <c r="H72" s="1070"/>
      <c r="I72" s="1070"/>
      <c r="J72" s="1070"/>
      <c r="K72" s="1070"/>
      <c r="L72" s="1070"/>
      <c r="M72" s="1070"/>
      <c r="N72" s="1070"/>
      <c r="O72" s="1070"/>
      <c r="P72" s="1071"/>
      <c r="Q72" s="1072">
        <v>3573</v>
      </c>
      <c r="R72" s="1066"/>
      <c r="S72" s="1066"/>
      <c r="T72" s="1066"/>
      <c r="U72" s="1066"/>
      <c r="V72" s="1066">
        <v>3529</v>
      </c>
      <c r="W72" s="1066"/>
      <c r="X72" s="1066"/>
      <c r="Y72" s="1066"/>
      <c r="Z72" s="1066"/>
      <c r="AA72" s="1066">
        <v>44</v>
      </c>
      <c r="AB72" s="1066"/>
      <c r="AC72" s="1066"/>
      <c r="AD72" s="1066"/>
      <c r="AE72" s="1066"/>
      <c r="AF72" s="1066">
        <v>44</v>
      </c>
      <c r="AG72" s="1066"/>
      <c r="AH72" s="1066"/>
      <c r="AI72" s="1066"/>
      <c r="AJ72" s="1066"/>
      <c r="AK72" s="1066">
        <v>65</v>
      </c>
      <c r="AL72" s="1066"/>
      <c r="AM72" s="1066"/>
      <c r="AN72" s="1066"/>
      <c r="AO72" s="1066"/>
      <c r="AP72" s="1066">
        <v>1537</v>
      </c>
      <c r="AQ72" s="1066"/>
      <c r="AR72" s="1066"/>
      <c r="AS72" s="1066"/>
      <c r="AT72" s="1066"/>
      <c r="AU72" s="1066">
        <v>232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578</v>
      </c>
      <c r="C73" s="1070"/>
      <c r="D73" s="1070"/>
      <c r="E73" s="1070"/>
      <c r="F73" s="1070"/>
      <c r="G73" s="1070"/>
      <c r="H73" s="1070"/>
      <c r="I73" s="1070"/>
      <c r="J73" s="1070"/>
      <c r="K73" s="1070"/>
      <c r="L73" s="1070"/>
      <c r="M73" s="1070"/>
      <c r="N73" s="1070"/>
      <c r="O73" s="1070"/>
      <c r="P73" s="1071"/>
      <c r="Q73" s="1072">
        <v>1156</v>
      </c>
      <c r="R73" s="1066"/>
      <c r="S73" s="1066"/>
      <c r="T73" s="1066"/>
      <c r="U73" s="1066"/>
      <c r="V73" s="1066">
        <v>1068</v>
      </c>
      <c r="W73" s="1066"/>
      <c r="X73" s="1066"/>
      <c r="Y73" s="1066"/>
      <c r="Z73" s="1066"/>
      <c r="AA73" s="1066">
        <v>88</v>
      </c>
      <c r="AB73" s="1066"/>
      <c r="AC73" s="1066"/>
      <c r="AD73" s="1066"/>
      <c r="AE73" s="1066"/>
      <c r="AF73" s="1066">
        <v>88</v>
      </c>
      <c r="AG73" s="1066"/>
      <c r="AH73" s="1066"/>
      <c r="AI73" s="1066"/>
      <c r="AJ73" s="1066"/>
      <c r="AK73" s="1066">
        <v>54</v>
      </c>
      <c r="AL73" s="1066"/>
      <c r="AM73" s="1066"/>
      <c r="AN73" s="1066"/>
      <c r="AO73" s="1066"/>
      <c r="AP73" s="1066" t="s">
        <v>572</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579</v>
      </c>
      <c r="C74" s="1070"/>
      <c r="D74" s="1070"/>
      <c r="E74" s="1070"/>
      <c r="F74" s="1070"/>
      <c r="G74" s="1070"/>
      <c r="H74" s="1070"/>
      <c r="I74" s="1070"/>
      <c r="J74" s="1070"/>
      <c r="K74" s="1070"/>
      <c r="L74" s="1070"/>
      <c r="M74" s="1070"/>
      <c r="N74" s="1070"/>
      <c r="O74" s="1070"/>
      <c r="P74" s="1071"/>
      <c r="Q74" s="1072">
        <v>108</v>
      </c>
      <c r="R74" s="1066"/>
      <c r="S74" s="1066"/>
      <c r="T74" s="1066"/>
      <c r="U74" s="1066"/>
      <c r="V74" s="1066">
        <v>108</v>
      </c>
      <c r="W74" s="1066"/>
      <c r="X74" s="1066"/>
      <c r="Y74" s="1066"/>
      <c r="Z74" s="1066"/>
      <c r="AA74" s="1066">
        <v>0</v>
      </c>
      <c r="AB74" s="1066"/>
      <c r="AC74" s="1066"/>
      <c r="AD74" s="1066"/>
      <c r="AE74" s="1066"/>
      <c r="AF74" s="1066">
        <v>0</v>
      </c>
      <c r="AG74" s="1066"/>
      <c r="AH74" s="1066"/>
      <c r="AI74" s="1066"/>
      <c r="AJ74" s="1066"/>
      <c r="AK74" s="1066">
        <v>20</v>
      </c>
      <c r="AL74" s="1066"/>
      <c r="AM74" s="1066"/>
      <c r="AN74" s="1066"/>
      <c r="AO74" s="1066"/>
      <c r="AP74" s="1066" t="s">
        <v>587</v>
      </c>
      <c r="AQ74" s="1066"/>
      <c r="AR74" s="1066"/>
      <c r="AS74" s="1066"/>
      <c r="AT74" s="1066"/>
      <c r="AU74" s="1066" t="s">
        <v>572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580</v>
      </c>
      <c r="C75" s="1070"/>
      <c r="D75" s="1070"/>
      <c r="E75" s="1070"/>
      <c r="F75" s="1070"/>
      <c r="G75" s="1070"/>
      <c r="H75" s="1070"/>
      <c r="I75" s="1070"/>
      <c r="J75" s="1070"/>
      <c r="K75" s="1070"/>
      <c r="L75" s="1070"/>
      <c r="M75" s="1070"/>
      <c r="N75" s="1070"/>
      <c r="O75" s="1070"/>
      <c r="P75" s="1071"/>
      <c r="Q75" s="1073">
        <v>74</v>
      </c>
      <c r="R75" s="1074"/>
      <c r="S75" s="1074"/>
      <c r="T75" s="1074"/>
      <c r="U75" s="1075"/>
      <c r="V75" s="1076">
        <v>65</v>
      </c>
      <c r="W75" s="1074"/>
      <c r="X75" s="1074"/>
      <c r="Y75" s="1074"/>
      <c r="Z75" s="1075"/>
      <c r="AA75" s="1076">
        <v>9</v>
      </c>
      <c r="AB75" s="1074"/>
      <c r="AC75" s="1074"/>
      <c r="AD75" s="1074"/>
      <c r="AE75" s="1075"/>
      <c r="AF75" s="1076">
        <v>9</v>
      </c>
      <c r="AG75" s="1074"/>
      <c r="AH75" s="1074"/>
      <c r="AI75" s="1074"/>
      <c r="AJ75" s="1075"/>
      <c r="AK75" s="1076" t="s">
        <v>586</v>
      </c>
      <c r="AL75" s="1074"/>
      <c r="AM75" s="1074"/>
      <c r="AN75" s="1074"/>
      <c r="AO75" s="1075"/>
      <c r="AP75" s="1076" t="s">
        <v>572</v>
      </c>
      <c r="AQ75" s="1074"/>
      <c r="AR75" s="1074"/>
      <c r="AS75" s="1074"/>
      <c r="AT75" s="1075"/>
      <c r="AU75" s="1076" t="s">
        <v>572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581</v>
      </c>
      <c r="C76" s="1070"/>
      <c r="D76" s="1070"/>
      <c r="E76" s="1070"/>
      <c r="F76" s="1070"/>
      <c r="G76" s="1070"/>
      <c r="H76" s="1070"/>
      <c r="I76" s="1070"/>
      <c r="J76" s="1070"/>
      <c r="K76" s="1070"/>
      <c r="L76" s="1070"/>
      <c r="M76" s="1070"/>
      <c r="N76" s="1070"/>
      <c r="O76" s="1070"/>
      <c r="P76" s="1071"/>
      <c r="Q76" s="1073">
        <v>28</v>
      </c>
      <c r="R76" s="1074"/>
      <c r="S76" s="1074"/>
      <c r="T76" s="1074"/>
      <c r="U76" s="1075"/>
      <c r="V76" s="1076">
        <v>26</v>
      </c>
      <c r="W76" s="1074"/>
      <c r="X76" s="1074"/>
      <c r="Y76" s="1074"/>
      <c r="Z76" s="1075"/>
      <c r="AA76" s="1076">
        <v>2</v>
      </c>
      <c r="AB76" s="1074"/>
      <c r="AC76" s="1074"/>
      <c r="AD76" s="1074"/>
      <c r="AE76" s="1075"/>
      <c r="AF76" s="1076">
        <v>2</v>
      </c>
      <c r="AG76" s="1074"/>
      <c r="AH76" s="1074"/>
      <c r="AI76" s="1074"/>
      <c r="AJ76" s="1075"/>
      <c r="AK76" s="1076" t="s">
        <v>572</v>
      </c>
      <c r="AL76" s="1074"/>
      <c r="AM76" s="1074"/>
      <c r="AN76" s="1074"/>
      <c r="AO76" s="1075"/>
      <c r="AP76" s="1076" t="s">
        <v>586</v>
      </c>
      <c r="AQ76" s="1074"/>
      <c r="AR76" s="1074"/>
      <c r="AS76" s="1074"/>
      <c r="AT76" s="1075"/>
      <c r="AU76" s="1076" t="s">
        <v>572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582</v>
      </c>
      <c r="C77" s="1070"/>
      <c r="D77" s="1070"/>
      <c r="E77" s="1070"/>
      <c r="F77" s="1070"/>
      <c r="G77" s="1070"/>
      <c r="H77" s="1070"/>
      <c r="I77" s="1070"/>
      <c r="J77" s="1070"/>
      <c r="K77" s="1070"/>
      <c r="L77" s="1070"/>
      <c r="M77" s="1070"/>
      <c r="N77" s="1070"/>
      <c r="O77" s="1070"/>
      <c r="P77" s="1071"/>
      <c r="Q77" s="1073">
        <v>90</v>
      </c>
      <c r="R77" s="1074"/>
      <c r="S77" s="1074"/>
      <c r="T77" s="1074"/>
      <c r="U77" s="1075"/>
      <c r="V77" s="1076">
        <v>76</v>
      </c>
      <c r="W77" s="1074"/>
      <c r="X77" s="1074"/>
      <c r="Y77" s="1074"/>
      <c r="Z77" s="1075"/>
      <c r="AA77" s="1076">
        <v>14</v>
      </c>
      <c r="AB77" s="1074"/>
      <c r="AC77" s="1074"/>
      <c r="AD77" s="1074"/>
      <c r="AE77" s="1075"/>
      <c r="AF77" s="1076">
        <v>14</v>
      </c>
      <c r="AG77" s="1074"/>
      <c r="AH77" s="1074"/>
      <c r="AI77" s="1074"/>
      <c r="AJ77" s="1075"/>
      <c r="AK77" s="1076" t="s">
        <v>572</v>
      </c>
      <c r="AL77" s="1074"/>
      <c r="AM77" s="1074"/>
      <c r="AN77" s="1074"/>
      <c r="AO77" s="1075"/>
      <c r="AP77" s="1076" t="s">
        <v>572</v>
      </c>
      <c r="AQ77" s="1074"/>
      <c r="AR77" s="1074"/>
      <c r="AS77" s="1074"/>
      <c r="AT77" s="1075"/>
      <c r="AU77" s="1076" t="s">
        <v>572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583</v>
      </c>
      <c r="C78" s="1070"/>
      <c r="D78" s="1070"/>
      <c r="E78" s="1070"/>
      <c r="F78" s="1070"/>
      <c r="G78" s="1070"/>
      <c r="H78" s="1070"/>
      <c r="I78" s="1070"/>
      <c r="J78" s="1070"/>
      <c r="K78" s="1070"/>
      <c r="L78" s="1070"/>
      <c r="M78" s="1070"/>
      <c r="N78" s="1070"/>
      <c r="O78" s="1070"/>
      <c r="P78" s="1071"/>
      <c r="Q78" s="1072">
        <v>4</v>
      </c>
      <c r="R78" s="1066"/>
      <c r="S78" s="1066"/>
      <c r="T78" s="1066"/>
      <c r="U78" s="1066"/>
      <c r="V78" s="1066">
        <v>2</v>
      </c>
      <c r="W78" s="1066"/>
      <c r="X78" s="1066"/>
      <c r="Y78" s="1066"/>
      <c r="Z78" s="1066"/>
      <c r="AA78" s="1066">
        <v>2</v>
      </c>
      <c r="AB78" s="1066"/>
      <c r="AC78" s="1066"/>
      <c r="AD78" s="1066"/>
      <c r="AE78" s="1066"/>
      <c r="AF78" s="1066">
        <v>2</v>
      </c>
      <c r="AG78" s="1066"/>
      <c r="AH78" s="1066"/>
      <c r="AI78" s="1066"/>
      <c r="AJ78" s="1066"/>
      <c r="AK78" s="1066" t="s">
        <v>572</v>
      </c>
      <c r="AL78" s="1066"/>
      <c r="AM78" s="1066"/>
      <c r="AN78" s="1066"/>
      <c r="AO78" s="1066"/>
      <c r="AP78" s="1066" t="s">
        <v>572</v>
      </c>
      <c r="AQ78" s="1066"/>
      <c r="AR78" s="1066"/>
      <c r="AS78" s="1066"/>
      <c r="AT78" s="1066"/>
      <c r="AU78" s="1066" t="s">
        <v>572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53588</v>
      </c>
      <c r="AG88" s="1054"/>
      <c r="AH88" s="1054"/>
      <c r="AI88" s="1054"/>
      <c r="AJ88" s="1054"/>
      <c r="AK88" s="1058"/>
      <c r="AL88" s="1058"/>
      <c r="AM88" s="1058"/>
      <c r="AN88" s="1058"/>
      <c r="AO88" s="1058"/>
      <c r="AP88" s="1054">
        <v>2702</v>
      </c>
      <c r="AQ88" s="1054"/>
      <c r="AR88" s="1054"/>
      <c r="AS88" s="1054"/>
      <c r="AT88" s="1054"/>
      <c r="AU88" s="1054">
        <v>232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302</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302</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302</v>
      </c>
      <c r="DR109" s="989"/>
      <c r="DS109" s="989"/>
      <c r="DT109" s="989"/>
      <c r="DU109" s="990"/>
      <c r="DV109" s="991" t="s">
        <v>424</v>
      </c>
      <c r="DW109" s="989"/>
      <c r="DX109" s="989"/>
      <c r="DY109" s="989"/>
      <c r="DZ109" s="1020"/>
    </row>
    <row r="110" spans="1:131" s="248" customFormat="1" ht="26.25" customHeight="1" x14ac:dyDescent="0.15">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1142004</v>
      </c>
      <c r="AB110" s="982"/>
      <c r="AC110" s="982"/>
      <c r="AD110" s="982"/>
      <c r="AE110" s="983"/>
      <c r="AF110" s="984">
        <v>1093985</v>
      </c>
      <c r="AG110" s="982"/>
      <c r="AH110" s="982"/>
      <c r="AI110" s="982"/>
      <c r="AJ110" s="983"/>
      <c r="AK110" s="984">
        <v>1075722</v>
      </c>
      <c r="AL110" s="982"/>
      <c r="AM110" s="982"/>
      <c r="AN110" s="982"/>
      <c r="AO110" s="983"/>
      <c r="AP110" s="985">
        <v>11</v>
      </c>
      <c r="AQ110" s="986"/>
      <c r="AR110" s="986"/>
      <c r="AS110" s="986"/>
      <c r="AT110" s="987"/>
      <c r="AU110" s="1021" t="s">
        <v>73</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11526166</v>
      </c>
      <c r="BR110" s="929"/>
      <c r="BS110" s="929"/>
      <c r="BT110" s="929"/>
      <c r="BU110" s="929"/>
      <c r="BV110" s="929">
        <v>14652950</v>
      </c>
      <c r="BW110" s="929"/>
      <c r="BX110" s="929"/>
      <c r="BY110" s="929"/>
      <c r="BZ110" s="929"/>
      <c r="CA110" s="929">
        <v>14383349</v>
      </c>
      <c r="CB110" s="929"/>
      <c r="CC110" s="929"/>
      <c r="CD110" s="929"/>
      <c r="CE110" s="929"/>
      <c r="CF110" s="953">
        <v>147.30000000000001</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430</v>
      </c>
      <c r="DH110" s="929"/>
      <c r="DI110" s="929"/>
      <c r="DJ110" s="929"/>
      <c r="DK110" s="929"/>
      <c r="DL110" s="929" t="s">
        <v>129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431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432</v>
      </c>
      <c r="BA111" s="834"/>
      <c r="BB111" s="834"/>
      <c r="BC111" s="834"/>
      <c r="BD111" s="834"/>
      <c r="BE111" s="834"/>
      <c r="BF111" s="834"/>
      <c r="BG111" s="834"/>
      <c r="BH111" s="834"/>
      <c r="BI111" s="834"/>
      <c r="BJ111" s="834"/>
      <c r="BK111" s="834"/>
      <c r="BL111" s="834"/>
      <c r="BM111" s="834"/>
      <c r="BN111" s="834"/>
      <c r="BO111" s="834"/>
      <c r="BP111" s="835"/>
      <c r="BQ111" s="900" t="s">
        <v>129</v>
      </c>
      <c r="BR111" s="901"/>
      <c r="BS111" s="901"/>
      <c r="BT111" s="901"/>
      <c r="BU111" s="901"/>
      <c r="BV111" s="901" t="s">
        <v>129</v>
      </c>
      <c r="BW111" s="901"/>
      <c r="BX111" s="901"/>
      <c r="BY111" s="901"/>
      <c r="BZ111" s="901"/>
      <c r="CA111" s="901" t="s">
        <v>129</v>
      </c>
      <c r="CB111" s="901"/>
      <c r="CC111" s="901"/>
      <c r="CD111" s="901"/>
      <c r="CE111" s="901"/>
      <c r="CF111" s="962" t="s">
        <v>430</v>
      </c>
      <c r="CG111" s="963"/>
      <c r="CH111" s="963"/>
      <c r="CI111" s="963"/>
      <c r="CJ111" s="963"/>
      <c r="CK111" s="1018"/>
      <c r="CL111" s="905"/>
      <c r="CM111" s="908" t="s">
        <v>433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129</v>
      </c>
      <c r="DM111" s="901"/>
      <c r="DN111" s="901"/>
      <c r="DO111" s="901"/>
      <c r="DP111" s="901"/>
      <c r="DQ111" s="901" t="s">
        <v>430</v>
      </c>
      <c r="DR111" s="901"/>
      <c r="DS111" s="901"/>
      <c r="DT111" s="901"/>
      <c r="DU111" s="901"/>
      <c r="DV111" s="878" t="s">
        <v>129</v>
      </c>
      <c r="DW111" s="878"/>
      <c r="DX111" s="878"/>
      <c r="DY111" s="878"/>
      <c r="DZ111" s="879"/>
    </row>
    <row r="112" spans="1:131" s="248" customFormat="1" ht="26.25" customHeight="1" x14ac:dyDescent="0.15">
      <c r="A112" s="1003" t="s">
        <v>434</v>
      </c>
      <c r="B112" s="1004"/>
      <c r="C112" s="834" t="s">
        <v>435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430</v>
      </c>
      <c r="AQ112" s="912"/>
      <c r="AR112" s="912"/>
      <c r="AS112" s="912"/>
      <c r="AT112" s="913"/>
      <c r="AU112" s="1023"/>
      <c r="AV112" s="1024"/>
      <c r="AW112" s="1024"/>
      <c r="AX112" s="1024"/>
      <c r="AY112" s="1024"/>
      <c r="AZ112" s="899" t="s">
        <v>436</v>
      </c>
      <c r="BA112" s="834"/>
      <c r="BB112" s="834"/>
      <c r="BC112" s="834"/>
      <c r="BD112" s="834"/>
      <c r="BE112" s="834"/>
      <c r="BF112" s="834"/>
      <c r="BG112" s="834"/>
      <c r="BH112" s="834"/>
      <c r="BI112" s="834"/>
      <c r="BJ112" s="834"/>
      <c r="BK112" s="834"/>
      <c r="BL112" s="834"/>
      <c r="BM112" s="834"/>
      <c r="BN112" s="834"/>
      <c r="BO112" s="834"/>
      <c r="BP112" s="835"/>
      <c r="BQ112" s="900">
        <v>7238209</v>
      </c>
      <c r="BR112" s="901"/>
      <c r="BS112" s="901"/>
      <c r="BT112" s="901"/>
      <c r="BU112" s="901"/>
      <c r="BV112" s="901">
        <v>7457409</v>
      </c>
      <c r="BW112" s="901"/>
      <c r="BX112" s="901"/>
      <c r="BY112" s="901"/>
      <c r="BZ112" s="901"/>
      <c r="CA112" s="901">
        <v>7548288</v>
      </c>
      <c r="CB112" s="901"/>
      <c r="CC112" s="901"/>
      <c r="CD112" s="901"/>
      <c r="CE112" s="901"/>
      <c r="CF112" s="962">
        <v>77.3</v>
      </c>
      <c r="CG112" s="963"/>
      <c r="CH112" s="963"/>
      <c r="CI112" s="963"/>
      <c r="CJ112" s="963"/>
      <c r="CK112" s="1018"/>
      <c r="CL112" s="905"/>
      <c r="CM112" s="908" t="s">
        <v>437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15">
      <c r="A113" s="1005"/>
      <c r="B113" s="1006"/>
      <c r="C113" s="834" t="s">
        <v>438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325853</v>
      </c>
      <c r="AB113" s="1010"/>
      <c r="AC113" s="1010"/>
      <c r="AD113" s="1010"/>
      <c r="AE113" s="1011"/>
      <c r="AF113" s="1012">
        <v>351983</v>
      </c>
      <c r="AG113" s="1010"/>
      <c r="AH113" s="1010"/>
      <c r="AI113" s="1010"/>
      <c r="AJ113" s="1011"/>
      <c r="AK113" s="1012">
        <v>357084</v>
      </c>
      <c r="AL113" s="1010"/>
      <c r="AM113" s="1010"/>
      <c r="AN113" s="1010"/>
      <c r="AO113" s="1011"/>
      <c r="AP113" s="1013">
        <v>3.7</v>
      </c>
      <c r="AQ113" s="1014"/>
      <c r="AR113" s="1014"/>
      <c r="AS113" s="1014"/>
      <c r="AT113" s="1015"/>
      <c r="AU113" s="1023"/>
      <c r="AV113" s="1024"/>
      <c r="AW113" s="1024"/>
      <c r="AX113" s="1024"/>
      <c r="AY113" s="1024"/>
      <c r="AZ113" s="899" t="s">
        <v>439</v>
      </c>
      <c r="BA113" s="834"/>
      <c r="BB113" s="834"/>
      <c r="BC113" s="834"/>
      <c r="BD113" s="834"/>
      <c r="BE113" s="834"/>
      <c r="BF113" s="834"/>
      <c r="BG113" s="834"/>
      <c r="BH113" s="834"/>
      <c r="BI113" s="834"/>
      <c r="BJ113" s="834"/>
      <c r="BK113" s="834"/>
      <c r="BL113" s="834"/>
      <c r="BM113" s="834"/>
      <c r="BN113" s="834"/>
      <c r="BO113" s="834"/>
      <c r="BP113" s="835"/>
      <c r="BQ113" s="900">
        <v>86708</v>
      </c>
      <c r="BR113" s="901"/>
      <c r="BS113" s="901"/>
      <c r="BT113" s="901"/>
      <c r="BU113" s="901"/>
      <c r="BV113" s="901">
        <v>164247</v>
      </c>
      <c r="BW113" s="901"/>
      <c r="BX113" s="901"/>
      <c r="BY113" s="901"/>
      <c r="BZ113" s="901"/>
      <c r="CA113" s="901">
        <v>231636</v>
      </c>
      <c r="CB113" s="901"/>
      <c r="CC113" s="901"/>
      <c r="CD113" s="901"/>
      <c r="CE113" s="901"/>
      <c r="CF113" s="962">
        <v>2.4</v>
      </c>
      <c r="CG113" s="963"/>
      <c r="CH113" s="963"/>
      <c r="CI113" s="963"/>
      <c r="CJ113" s="963"/>
      <c r="CK113" s="1018"/>
      <c r="CL113" s="905"/>
      <c r="CM113" s="908" t="s">
        <v>440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430</v>
      </c>
      <c r="DR113" s="864"/>
      <c r="DS113" s="864"/>
      <c r="DT113" s="864"/>
      <c r="DU113" s="865"/>
      <c r="DV113" s="911" t="s">
        <v>129</v>
      </c>
      <c r="DW113" s="912"/>
      <c r="DX113" s="912"/>
      <c r="DY113" s="912"/>
      <c r="DZ113" s="913"/>
    </row>
    <row r="114" spans="1:130" s="248" customFormat="1" ht="26.25" customHeight="1" x14ac:dyDescent="0.15">
      <c r="A114" s="1005"/>
      <c r="B114" s="1006"/>
      <c r="C114" s="834" t="s">
        <v>441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251</v>
      </c>
      <c r="AB114" s="864"/>
      <c r="AC114" s="864"/>
      <c r="AD114" s="864"/>
      <c r="AE114" s="865"/>
      <c r="AF114" s="866">
        <v>7521</v>
      </c>
      <c r="AG114" s="864"/>
      <c r="AH114" s="864"/>
      <c r="AI114" s="864"/>
      <c r="AJ114" s="865"/>
      <c r="AK114" s="866">
        <v>13167</v>
      </c>
      <c r="AL114" s="864"/>
      <c r="AM114" s="864"/>
      <c r="AN114" s="864"/>
      <c r="AO114" s="865"/>
      <c r="AP114" s="911">
        <v>0.1</v>
      </c>
      <c r="AQ114" s="912"/>
      <c r="AR114" s="912"/>
      <c r="AS114" s="912"/>
      <c r="AT114" s="913"/>
      <c r="AU114" s="1023"/>
      <c r="AV114" s="1024"/>
      <c r="AW114" s="1024"/>
      <c r="AX114" s="1024"/>
      <c r="AY114" s="1024"/>
      <c r="AZ114" s="899" t="s">
        <v>442</v>
      </c>
      <c r="BA114" s="834"/>
      <c r="BB114" s="834"/>
      <c r="BC114" s="834"/>
      <c r="BD114" s="834"/>
      <c r="BE114" s="834"/>
      <c r="BF114" s="834"/>
      <c r="BG114" s="834"/>
      <c r="BH114" s="834"/>
      <c r="BI114" s="834"/>
      <c r="BJ114" s="834"/>
      <c r="BK114" s="834"/>
      <c r="BL114" s="834"/>
      <c r="BM114" s="834"/>
      <c r="BN114" s="834"/>
      <c r="BO114" s="834"/>
      <c r="BP114" s="835"/>
      <c r="BQ114" s="900">
        <v>2233109</v>
      </c>
      <c r="BR114" s="901"/>
      <c r="BS114" s="901"/>
      <c r="BT114" s="901"/>
      <c r="BU114" s="901"/>
      <c r="BV114" s="901">
        <v>2205285</v>
      </c>
      <c r="BW114" s="901"/>
      <c r="BX114" s="901"/>
      <c r="BY114" s="901"/>
      <c r="BZ114" s="901"/>
      <c r="CA114" s="901">
        <v>2189297</v>
      </c>
      <c r="CB114" s="901"/>
      <c r="CC114" s="901"/>
      <c r="CD114" s="901"/>
      <c r="CE114" s="901"/>
      <c r="CF114" s="962">
        <v>22.4</v>
      </c>
      <c r="CG114" s="963"/>
      <c r="CH114" s="963"/>
      <c r="CI114" s="963"/>
      <c r="CJ114" s="963"/>
      <c r="CK114" s="1018"/>
      <c r="CL114" s="905"/>
      <c r="CM114" s="908" t="s">
        <v>443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430</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15">
      <c r="A115" s="1005"/>
      <c r="B115" s="1006"/>
      <c r="C115" s="834" t="s">
        <v>444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129</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445</v>
      </c>
      <c r="BA115" s="834"/>
      <c r="BB115" s="834"/>
      <c r="BC115" s="834"/>
      <c r="BD115" s="834"/>
      <c r="BE115" s="834"/>
      <c r="BF115" s="834"/>
      <c r="BG115" s="834"/>
      <c r="BH115" s="834"/>
      <c r="BI115" s="834"/>
      <c r="BJ115" s="834"/>
      <c r="BK115" s="834"/>
      <c r="BL115" s="834"/>
      <c r="BM115" s="834"/>
      <c r="BN115" s="834"/>
      <c r="BO115" s="834"/>
      <c r="BP115" s="835"/>
      <c r="BQ115" s="900" t="s">
        <v>430</v>
      </c>
      <c r="BR115" s="901"/>
      <c r="BS115" s="901"/>
      <c r="BT115" s="901"/>
      <c r="BU115" s="901"/>
      <c r="BV115" s="901" t="s">
        <v>430</v>
      </c>
      <c r="BW115" s="901"/>
      <c r="BX115" s="901"/>
      <c r="BY115" s="901"/>
      <c r="BZ115" s="901"/>
      <c r="CA115" s="901" t="s">
        <v>129</v>
      </c>
      <c r="CB115" s="901"/>
      <c r="CC115" s="901"/>
      <c r="CD115" s="901"/>
      <c r="CE115" s="901"/>
      <c r="CF115" s="962" t="s">
        <v>430</v>
      </c>
      <c r="CG115" s="963"/>
      <c r="CH115" s="963"/>
      <c r="CI115" s="963"/>
      <c r="CJ115" s="963"/>
      <c r="CK115" s="1018"/>
      <c r="CL115" s="905"/>
      <c r="CM115" s="899"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447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430</v>
      </c>
      <c r="AG116" s="864"/>
      <c r="AH116" s="864"/>
      <c r="AI116" s="864"/>
      <c r="AJ116" s="865"/>
      <c r="AK116" s="866" t="s">
        <v>430</v>
      </c>
      <c r="AL116" s="864"/>
      <c r="AM116" s="864"/>
      <c r="AN116" s="864"/>
      <c r="AO116" s="865"/>
      <c r="AP116" s="911" t="s">
        <v>129</v>
      </c>
      <c r="AQ116" s="912"/>
      <c r="AR116" s="912"/>
      <c r="AS116" s="912"/>
      <c r="AT116" s="913"/>
      <c r="AU116" s="1023"/>
      <c r="AV116" s="1024"/>
      <c r="AW116" s="1024"/>
      <c r="AX116" s="1024"/>
      <c r="AY116" s="1024"/>
      <c r="AZ116" s="950" t="s">
        <v>448</v>
      </c>
      <c r="BA116" s="951"/>
      <c r="BB116" s="951"/>
      <c r="BC116" s="951"/>
      <c r="BD116" s="951"/>
      <c r="BE116" s="951"/>
      <c r="BF116" s="951"/>
      <c r="BG116" s="951"/>
      <c r="BH116" s="951"/>
      <c r="BI116" s="951"/>
      <c r="BJ116" s="951"/>
      <c r="BK116" s="951"/>
      <c r="BL116" s="951"/>
      <c r="BM116" s="951"/>
      <c r="BN116" s="951"/>
      <c r="BO116" s="951"/>
      <c r="BP116" s="952"/>
      <c r="BQ116" s="900" t="s">
        <v>430</v>
      </c>
      <c r="BR116" s="901"/>
      <c r="BS116" s="901"/>
      <c r="BT116" s="901"/>
      <c r="BU116" s="901"/>
      <c r="BV116" s="901" t="s">
        <v>129</v>
      </c>
      <c r="BW116" s="901"/>
      <c r="BX116" s="901"/>
      <c r="BY116" s="901"/>
      <c r="BZ116" s="901"/>
      <c r="CA116" s="901" t="s">
        <v>430</v>
      </c>
      <c r="CB116" s="901"/>
      <c r="CC116" s="901"/>
      <c r="CD116" s="901"/>
      <c r="CE116" s="901"/>
      <c r="CF116" s="962" t="s">
        <v>129</v>
      </c>
      <c r="CG116" s="963"/>
      <c r="CH116" s="963"/>
      <c r="CI116" s="963"/>
      <c r="CJ116" s="963"/>
      <c r="CK116" s="1018"/>
      <c r="CL116" s="905"/>
      <c r="CM116" s="908" t="s">
        <v>449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430</v>
      </c>
      <c r="DH116" s="864"/>
      <c r="DI116" s="864"/>
      <c r="DJ116" s="864"/>
      <c r="DK116" s="865"/>
      <c r="DL116" s="866" t="s">
        <v>129</v>
      </c>
      <c r="DM116" s="864"/>
      <c r="DN116" s="864"/>
      <c r="DO116" s="864"/>
      <c r="DP116" s="865"/>
      <c r="DQ116" s="866" t="s">
        <v>430</v>
      </c>
      <c r="DR116" s="864"/>
      <c r="DS116" s="864"/>
      <c r="DT116" s="864"/>
      <c r="DU116" s="865"/>
      <c r="DV116" s="911" t="s">
        <v>129</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450</v>
      </c>
      <c r="Z117" s="990"/>
      <c r="AA117" s="995">
        <v>1468108</v>
      </c>
      <c r="AB117" s="996"/>
      <c r="AC117" s="996"/>
      <c r="AD117" s="996"/>
      <c r="AE117" s="997"/>
      <c r="AF117" s="998">
        <v>1453489</v>
      </c>
      <c r="AG117" s="996"/>
      <c r="AH117" s="996"/>
      <c r="AI117" s="996"/>
      <c r="AJ117" s="997"/>
      <c r="AK117" s="998">
        <v>1445973</v>
      </c>
      <c r="AL117" s="996"/>
      <c r="AM117" s="996"/>
      <c r="AN117" s="996"/>
      <c r="AO117" s="997"/>
      <c r="AP117" s="999"/>
      <c r="AQ117" s="1000"/>
      <c r="AR117" s="1000"/>
      <c r="AS117" s="1000"/>
      <c r="AT117" s="1001"/>
      <c r="AU117" s="1023"/>
      <c r="AV117" s="1024"/>
      <c r="AW117" s="1024"/>
      <c r="AX117" s="1024"/>
      <c r="AY117" s="1024"/>
      <c r="AZ117" s="950" t="s">
        <v>451</v>
      </c>
      <c r="BA117" s="951"/>
      <c r="BB117" s="951"/>
      <c r="BC117" s="951"/>
      <c r="BD117" s="951"/>
      <c r="BE117" s="951"/>
      <c r="BF117" s="951"/>
      <c r="BG117" s="951"/>
      <c r="BH117" s="951"/>
      <c r="BI117" s="951"/>
      <c r="BJ117" s="951"/>
      <c r="BK117" s="951"/>
      <c r="BL117" s="951"/>
      <c r="BM117" s="951"/>
      <c r="BN117" s="951"/>
      <c r="BO117" s="951"/>
      <c r="BP117" s="952"/>
      <c r="BQ117" s="900" t="s">
        <v>430</v>
      </c>
      <c r="BR117" s="901"/>
      <c r="BS117" s="901"/>
      <c r="BT117" s="901"/>
      <c r="BU117" s="901"/>
      <c r="BV117" s="901" t="s">
        <v>129</v>
      </c>
      <c r="BW117" s="901"/>
      <c r="BX117" s="901"/>
      <c r="BY117" s="901"/>
      <c r="BZ117" s="901"/>
      <c r="CA117" s="901" t="s">
        <v>129</v>
      </c>
      <c r="CB117" s="901"/>
      <c r="CC117" s="901"/>
      <c r="CD117" s="901"/>
      <c r="CE117" s="901"/>
      <c r="CF117" s="962" t="s">
        <v>430</v>
      </c>
      <c r="CG117" s="963"/>
      <c r="CH117" s="963"/>
      <c r="CI117" s="963"/>
      <c r="CJ117" s="963"/>
      <c r="CK117" s="1018"/>
      <c r="CL117" s="905"/>
      <c r="CM117" s="908" t="s">
        <v>452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302</v>
      </c>
      <c r="AL118" s="989"/>
      <c r="AM118" s="989"/>
      <c r="AN118" s="989"/>
      <c r="AO118" s="990"/>
      <c r="AP118" s="992" t="s">
        <v>424</v>
      </c>
      <c r="AQ118" s="993"/>
      <c r="AR118" s="993"/>
      <c r="AS118" s="993"/>
      <c r="AT118" s="994"/>
      <c r="AU118" s="1023"/>
      <c r="AV118" s="1024"/>
      <c r="AW118" s="1024"/>
      <c r="AX118" s="1024"/>
      <c r="AY118" s="1024"/>
      <c r="AZ118" s="966" t="s">
        <v>453</v>
      </c>
      <c r="BA118" s="967"/>
      <c r="BB118" s="967"/>
      <c r="BC118" s="967"/>
      <c r="BD118" s="967"/>
      <c r="BE118" s="967"/>
      <c r="BF118" s="967"/>
      <c r="BG118" s="967"/>
      <c r="BH118" s="967"/>
      <c r="BI118" s="967"/>
      <c r="BJ118" s="967"/>
      <c r="BK118" s="967"/>
      <c r="BL118" s="967"/>
      <c r="BM118" s="967"/>
      <c r="BN118" s="967"/>
      <c r="BO118" s="967"/>
      <c r="BP118" s="968"/>
      <c r="BQ118" s="969" t="s">
        <v>430</v>
      </c>
      <c r="BR118" s="932"/>
      <c r="BS118" s="932"/>
      <c r="BT118" s="932"/>
      <c r="BU118" s="932"/>
      <c r="BV118" s="932" t="s">
        <v>430</v>
      </c>
      <c r="BW118" s="932"/>
      <c r="BX118" s="932"/>
      <c r="BY118" s="932"/>
      <c r="BZ118" s="932"/>
      <c r="CA118" s="932" t="s">
        <v>430</v>
      </c>
      <c r="CB118" s="932"/>
      <c r="CC118" s="932"/>
      <c r="CD118" s="932"/>
      <c r="CE118" s="932"/>
      <c r="CF118" s="962" t="s">
        <v>129</v>
      </c>
      <c r="CG118" s="963"/>
      <c r="CH118" s="963"/>
      <c r="CI118" s="963"/>
      <c r="CJ118" s="963"/>
      <c r="CK118" s="1018"/>
      <c r="CL118" s="905"/>
      <c r="CM118" s="908" t="s">
        <v>454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430</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430</v>
      </c>
      <c r="AB119" s="982"/>
      <c r="AC119" s="982"/>
      <c r="AD119" s="982"/>
      <c r="AE119" s="983"/>
      <c r="AF119" s="984" t="s">
        <v>129</v>
      </c>
      <c r="AG119" s="982"/>
      <c r="AH119" s="982"/>
      <c r="AI119" s="982"/>
      <c r="AJ119" s="983"/>
      <c r="AK119" s="984" t="s">
        <v>430</v>
      </c>
      <c r="AL119" s="982"/>
      <c r="AM119" s="982"/>
      <c r="AN119" s="982"/>
      <c r="AO119" s="983"/>
      <c r="AP119" s="985" t="s">
        <v>430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455</v>
      </c>
      <c r="BP119" s="965"/>
      <c r="BQ119" s="969">
        <v>21084192</v>
      </c>
      <c r="BR119" s="932"/>
      <c r="BS119" s="932"/>
      <c r="BT119" s="932"/>
      <c r="BU119" s="932"/>
      <c r="BV119" s="932">
        <v>24479891</v>
      </c>
      <c r="BW119" s="932"/>
      <c r="BX119" s="932"/>
      <c r="BY119" s="932"/>
      <c r="BZ119" s="932"/>
      <c r="CA119" s="932">
        <v>24352570</v>
      </c>
      <c r="CB119" s="932"/>
      <c r="CC119" s="932"/>
      <c r="CD119" s="932"/>
      <c r="CE119" s="932"/>
      <c r="CF119" s="830"/>
      <c r="CG119" s="831"/>
      <c r="CH119" s="831"/>
      <c r="CI119" s="831"/>
      <c r="CJ119" s="921"/>
      <c r="CK119" s="1019"/>
      <c r="CL119" s="907"/>
      <c r="CM119" s="925" t="s">
        <v>456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430</v>
      </c>
      <c r="DR119" s="847"/>
      <c r="DS119" s="847"/>
      <c r="DT119" s="847"/>
      <c r="DU119" s="848"/>
      <c r="DV119" s="935" t="s">
        <v>430</v>
      </c>
      <c r="DW119" s="936"/>
      <c r="DX119" s="936"/>
      <c r="DY119" s="936"/>
      <c r="DZ119" s="937"/>
    </row>
    <row r="120" spans="1:130" s="248" customFormat="1" ht="26.25" customHeight="1" x14ac:dyDescent="0.15">
      <c r="A120" s="904"/>
      <c r="B120" s="905"/>
      <c r="C120" s="908" t="s">
        <v>433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457</v>
      </c>
      <c r="AV120" s="971"/>
      <c r="AW120" s="971"/>
      <c r="AX120" s="971"/>
      <c r="AY120" s="972"/>
      <c r="AZ120" s="947" t="s">
        <v>458</v>
      </c>
      <c r="BA120" s="892"/>
      <c r="BB120" s="892"/>
      <c r="BC120" s="892"/>
      <c r="BD120" s="892"/>
      <c r="BE120" s="892"/>
      <c r="BF120" s="892"/>
      <c r="BG120" s="892"/>
      <c r="BH120" s="892"/>
      <c r="BI120" s="892"/>
      <c r="BJ120" s="892"/>
      <c r="BK120" s="892"/>
      <c r="BL120" s="892"/>
      <c r="BM120" s="892"/>
      <c r="BN120" s="892"/>
      <c r="BO120" s="892"/>
      <c r="BP120" s="893"/>
      <c r="BQ120" s="948">
        <v>2315188</v>
      </c>
      <c r="BR120" s="929"/>
      <c r="BS120" s="929"/>
      <c r="BT120" s="929"/>
      <c r="BU120" s="929"/>
      <c r="BV120" s="929">
        <v>2107284</v>
      </c>
      <c r="BW120" s="929"/>
      <c r="BX120" s="929"/>
      <c r="BY120" s="929"/>
      <c r="BZ120" s="929"/>
      <c r="CA120" s="929">
        <v>1918634</v>
      </c>
      <c r="CB120" s="929"/>
      <c r="CC120" s="929"/>
      <c r="CD120" s="929"/>
      <c r="CE120" s="929"/>
      <c r="CF120" s="953">
        <v>19.600000000000001</v>
      </c>
      <c r="CG120" s="954"/>
      <c r="CH120" s="954"/>
      <c r="CI120" s="954"/>
      <c r="CJ120" s="954"/>
      <c r="CK120" s="955" t="s">
        <v>459</v>
      </c>
      <c r="CL120" s="939"/>
      <c r="CM120" s="939"/>
      <c r="CN120" s="939"/>
      <c r="CO120" s="940"/>
      <c r="CP120" s="959" t="s">
        <v>404</v>
      </c>
      <c r="CQ120" s="960"/>
      <c r="CR120" s="960"/>
      <c r="CS120" s="960"/>
      <c r="CT120" s="960"/>
      <c r="CU120" s="960"/>
      <c r="CV120" s="960"/>
      <c r="CW120" s="960"/>
      <c r="CX120" s="960"/>
      <c r="CY120" s="960"/>
      <c r="CZ120" s="960"/>
      <c r="DA120" s="960"/>
      <c r="DB120" s="960"/>
      <c r="DC120" s="960"/>
      <c r="DD120" s="960"/>
      <c r="DE120" s="960"/>
      <c r="DF120" s="961"/>
      <c r="DG120" s="948" t="s">
        <v>430</v>
      </c>
      <c r="DH120" s="929"/>
      <c r="DI120" s="929"/>
      <c r="DJ120" s="929"/>
      <c r="DK120" s="929"/>
      <c r="DL120" s="929" t="s">
        <v>129</v>
      </c>
      <c r="DM120" s="929"/>
      <c r="DN120" s="929"/>
      <c r="DO120" s="929"/>
      <c r="DP120" s="929"/>
      <c r="DQ120" s="929">
        <v>6278261</v>
      </c>
      <c r="DR120" s="929"/>
      <c r="DS120" s="929"/>
      <c r="DT120" s="929"/>
      <c r="DU120" s="929"/>
      <c r="DV120" s="930">
        <v>64.3</v>
      </c>
      <c r="DW120" s="930"/>
      <c r="DX120" s="930"/>
      <c r="DY120" s="930"/>
      <c r="DZ120" s="931"/>
    </row>
    <row r="121" spans="1:130" s="248" customFormat="1" ht="26.25" customHeight="1" x14ac:dyDescent="0.15">
      <c r="A121" s="904"/>
      <c r="B121" s="905"/>
      <c r="C121" s="950" t="s">
        <v>460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430</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461</v>
      </c>
      <c r="BA121" s="834"/>
      <c r="BB121" s="834"/>
      <c r="BC121" s="834"/>
      <c r="BD121" s="834"/>
      <c r="BE121" s="834"/>
      <c r="BF121" s="834"/>
      <c r="BG121" s="834"/>
      <c r="BH121" s="834"/>
      <c r="BI121" s="834"/>
      <c r="BJ121" s="834"/>
      <c r="BK121" s="834"/>
      <c r="BL121" s="834"/>
      <c r="BM121" s="834"/>
      <c r="BN121" s="834"/>
      <c r="BO121" s="834"/>
      <c r="BP121" s="835"/>
      <c r="BQ121" s="900" t="s">
        <v>129</v>
      </c>
      <c r="BR121" s="901"/>
      <c r="BS121" s="901"/>
      <c r="BT121" s="901"/>
      <c r="BU121" s="901"/>
      <c r="BV121" s="901" t="s">
        <v>430</v>
      </c>
      <c r="BW121" s="901"/>
      <c r="BX121" s="901"/>
      <c r="BY121" s="901"/>
      <c r="BZ121" s="901"/>
      <c r="CA121" s="901" t="s">
        <v>129</v>
      </c>
      <c r="CB121" s="901"/>
      <c r="CC121" s="901"/>
      <c r="CD121" s="901"/>
      <c r="CE121" s="901"/>
      <c r="CF121" s="962" t="s">
        <v>129</v>
      </c>
      <c r="CG121" s="963"/>
      <c r="CH121" s="963"/>
      <c r="CI121" s="963"/>
      <c r="CJ121" s="963"/>
      <c r="CK121" s="956"/>
      <c r="CL121" s="942"/>
      <c r="CM121" s="942"/>
      <c r="CN121" s="942"/>
      <c r="CO121" s="943"/>
      <c r="CP121" s="922" t="s">
        <v>402</v>
      </c>
      <c r="CQ121" s="923"/>
      <c r="CR121" s="923"/>
      <c r="CS121" s="923"/>
      <c r="CT121" s="923"/>
      <c r="CU121" s="923"/>
      <c r="CV121" s="923"/>
      <c r="CW121" s="923"/>
      <c r="CX121" s="923"/>
      <c r="CY121" s="923"/>
      <c r="CZ121" s="923"/>
      <c r="DA121" s="923"/>
      <c r="DB121" s="923"/>
      <c r="DC121" s="923"/>
      <c r="DD121" s="923"/>
      <c r="DE121" s="923"/>
      <c r="DF121" s="924"/>
      <c r="DG121" s="900" t="s">
        <v>430</v>
      </c>
      <c r="DH121" s="901"/>
      <c r="DI121" s="901"/>
      <c r="DJ121" s="901"/>
      <c r="DK121" s="901"/>
      <c r="DL121" s="901" t="s">
        <v>430</v>
      </c>
      <c r="DM121" s="901"/>
      <c r="DN121" s="901"/>
      <c r="DO121" s="901"/>
      <c r="DP121" s="901"/>
      <c r="DQ121" s="901">
        <v>1270027</v>
      </c>
      <c r="DR121" s="901"/>
      <c r="DS121" s="901"/>
      <c r="DT121" s="901"/>
      <c r="DU121" s="901"/>
      <c r="DV121" s="878">
        <v>13</v>
      </c>
      <c r="DW121" s="878"/>
      <c r="DX121" s="878"/>
      <c r="DY121" s="878"/>
      <c r="DZ121" s="879"/>
    </row>
    <row r="122" spans="1:130" s="248" customFormat="1" ht="26.25" customHeight="1" x14ac:dyDescent="0.15">
      <c r="A122" s="904"/>
      <c r="B122" s="905"/>
      <c r="C122" s="908" t="s">
        <v>443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430</v>
      </c>
      <c r="AG122" s="864"/>
      <c r="AH122" s="864"/>
      <c r="AI122" s="864"/>
      <c r="AJ122" s="865"/>
      <c r="AK122" s="866" t="s">
        <v>129</v>
      </c>
      <c r="AL122" s="864"/>
      <c r="AM122" s="864"/>
      <c r="AN122" s="864"/>
      <c r="AO122" s="865"/>
      <c r="AP122" s="911" t="s">
        <v>430</v>
      </c>
      <c r="AQ122" s="912"/>
      <c r="AR122" s="912"/>
      <c r="AS122" s="912"/>
      <c r="AT122" s="913"/>
      <c r="AU122" s="973"/>
      <c r="AV122" s="974"/>
      <c r="AW122" s="974"/>
      <c r="AX122" s="974"/>
      <c r="AY122" s="975"/>
      <c r="AZ122" s="966" t="s">
        <v>462</v>
      </c>
      <c r="BA122" s="967"/>
      <c r="BB122" s="967"/>
      <c r="BC122" s="967"/>
      <c r="BD122" s="967"/>
      <c r="BE122" s="967"/>
      <c r="BF122" s="967"/>
      <c r="BG122" s="967"/>
      <c r="BH122" s="967"/>
      <c r="BI122" s="967"/>
      <c r="BJ122" s="967"/>
      <c r="BK122" s="967"/>
      <c r="BL122" s="967"/>
      <c r="BM122" s="967"/>
      <c r="BN122" s="967"/>
      <c r="BO122" s="967"/>
      <c r="BP122" s="968"/>
      <c r="BQ122" s="969">
        <v>12821850</v>
      </c>
      <c r="BR122" s="932"/>
      <c r="BS122" s="932"/>
      <c r="BT122" s="932"/>
      <c r="BU122" s="932"/>
      <c r="BV122" s="932">
        <v>13340559</v>
      </c>
      <c r="BW122" s="932"/>
      <c r="BX122" s="932"/>
      <c r="BY122" s="932"/>
      <c r="BZ122" s="932"/>
      <c r="CA122" s="932">
        <v>13173563</v>
      </c>
      <c r="CB122" s="932"/>
      <c r="CC122" s="932"/>
      <c r="CD122" s="932"/>
      <c r="CE122" s="932"/>
      <c r="CF122" s="933">
        <v>134.9</v>
      </c>
      <c r="CG122" s="934"/>
      <c r="CH122" s="934"/>
      <c r="CI122" s="934"/>
      <c r="CJ122" s="934"/>
      <c r="CK122" s="956"/>
      <c r="CL122" s="942"/>
      <c r="CM122" s="942"/>
      <c r="CN122" s="942"/>
      <c r="CO122" s="943"/>
      <c r="CP122" s="922" t="s">
        <v>463</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449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464</v>
      </c>
      <c r="BP123" s="965"/>
      <c r="BQ123" s="919">
        <v>15137038</v>
      </c>
      <c r="BR123" s="920"/>
      <c r="BS123" s="920"/>
      <c r="BT123" s="920"/>
      <c r="BU123" s="920"/>
      <c r="BV123" s="920">
        <v>15447843</v>
      </c>
      <c r="BW123" s="920"/>
      <c r="BX123" s="920"/>
      <c r="BY123" s="920"/>
      <c r="BZ123" s="920"/>
      <c r="CA123" s="920">
        <v>15092197</v>
      </c>
      <c r="CB123" s="920"/>
      <c r="CC123" s="920"/>
      <c r="CD123" s="920"/>
      <c r="CE123" s="920"/>
      <c r="CF123" s="830"/>
      <c r="CG123" s="831"/>
      <c r="CH123" s="831"/>
      <c r="CI123" s="831"/>
      <c r="CJ123" s="921"/>
      <c r="CK123" s="956"/>
      <c r="CL123" s="942"/>
      <c r="CM123" s="942"/>
      <c r="CN123" s="942"/>
      <c r="CO123" s="943"/>
      <c r="CP123" s="922" t="s">
        <v>401</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452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430</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465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63.1</v>
      </c>
      <c r="BR124" s="918"/>
      <c r="BS124" s="918"/>
      <c r="BT124" s="918"/>
      <c r="BU124" s="918"/>
      <c r="BV124" s="918">
        <v>96.8</v>
      </c>
      <c r="BW124" s="918"/>
      <c r="BX124" s="918"/>
      <c r="BY124" s="918"/>
      <c r="BZ124" s="918"/>
      <c r="CA124" s="918">
        <v>94.8</v>
      </c>
      <c r="CB124" s="918"/>
      <c r="CC124" s="918"/>
      <c r="CD124" s="918"/>
      <c r="CE124" s="918"/>
      <c r="CF124" s="808"/>
      <c r="CG124" s="809"/>
      <c r="CH124" s="809"/>
      <c r="CI124" s="809"/>
      <c r="CJ124" s="949"/>
      <c r="CK124" s="957"/>
      <c r="CL124" s="957"/>
      <c r="CM124" s="957"/>
      <c r="CN124" s="957"/>
      <c r="CO124" s="958"/>
      <c r="CP124" s="922" t="s">
        <v>466</v>
      </c>
      <c r="CQ124" s="923"/>
      <c r="CR124" s="923"/>
      <c r="CS124" s="923"/>
      <c r="CT124" s="923"/>
      <c r="CU124" s="923"/>
      <c r="CV124" s="923"/>
      <c r="CW124" s="923"/>
      <c r="CX124" s="923"/>
      <c r="CY124" s="923"/>
      <c r="CZ124" s="923"/>
      <c r="DA124" s="923"/>
      <c r="DB124" s="923"/>
      <c r="DC124" s="923"/>
      <c r="DD124" s="923"/>
      <c r="DE124" s="923"/>
      <c r="DF124" s="924"/>
      <c r="DG124" s="846">
        <v>7238209</v>
      </c>
      <c r="DH124" s="847"/>
      <c r="DI124" s="847"/>
      <c r="DJ124" s="847"/>
      <c r="DK124" s="848"/>
      <c r="DL124" s="849">
        <v>7457409</v>
      </c>
      <c r="DM124" s="847"/>
      <c r="DN124" s="847"/>
      <c r="DO124" s="847"/>
      <c r="DP124" s="848"/>
      <c r="DQ124" s="849" t="s">
        <v>430</v>
      </c>
      <c r="DR124" s="847"/>
      <c r="DS124" s="847"/>
      <c r="DT124" s="847"/>
      <c r="DU124" s="848"/>
      <c r="DV124" s="935" t="s">
        <v>430</v>
      </c>
      <c r="DW124" s="936"/>
      <c r="DX124" s="936"/>
      <c r="DY124" s="936"/>
      <c r="DZ124" s="937"/>
    </row>
    <row r="125" spans="1:130" s="248" customFormat="1" ht="26.25" customHeight="1" x14ac:dyDescent="0.15">
      <c r="A125" s="904"/>
      <c r="B125" s="905"/>
      <c r="C125" s="908" t="s">
        <v>454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430</v>
      </c>
      <c r="AB125" s="864"/>
      <c r="AC125" s="864"/>
      <c r="AD125" s="864"/>
      <c r="AE125" s="865"/>
      <c r="AF125" s="866" t="s">
        <v>430</v>
      </c>
      <c r="AG125" s="864"/>
      <c r="AH125" s="864"/>
      <c r="AI125" s="864"/>
      <c r="AJ125" s="865"/>
      <c r="AK125" s="866" t="s">
        <v>430</v>
      </c>
      <c r="AL125" s="864"/>
      <c r="AM125" s="864"/>
      <c r="AN125" s="864"/>
      <c r="AO125" s="865"/>
      <c r="AP125" s="911" t="s">
        <v>430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467</v>
      </c>
      <c r="CL125" s="939"/>
      <c r="CM125" s="939"/>
      <c r="CN125" s="939"/>
      <c r="CO125" s="940"/>
      <c r="CP125" s="947" t="s">
        <v>468</v>
      </c>
      <c r="CQ125" s="892"/>
      <c r="CR125" s="892"/>
      <c r="CS125" s="892"/>
      <c r="CT125" s="892"/>
      <c r="CU125" s="892"/>
      <c r="CV125" s="892"/>
      <c r="CW125" s="892"/>
      <c r="CX125" s="892"/>
      <c r="CY125" s="892"/>
      <c r="CZ125" s="892"/>
      <c r="DA125" s="892"/>
      <c r="DB125" s="892"/>
      <c r="DC125" s="892"/>
      <c r="DD125" s="892"/>
      <c r="DE125" s="892"/>
      <c r="DF125" s="893"/>
      <c r="DG125" s="948" t="s">
        <v>430</v>
      </c>
      <c r="DH125" s="929"/>
      <c r="DI125" s="929"/>
      <c r="DJ125" s="929"/>
      <c r="DK125" s="929"/>
      <c r="DL125" s="929" t="s">
        <v>430</v>
      </c>
      <c r="DM125" s="929"/>
      <c r="DN125" s="929"/>
      <c r="DO125" s="929"/>
      <c r="DP125" s="929"/>
      <c r="DQ125" s="929" t="s">
        <v>129</v>
      </c>
      <c r="DR125" s="929"/>
      <c r="DS125" s="929"/>
      <c r="DT125" s="929"/>
      <c r="DU125" s="929"/>
      <c r="DV125" s="930" t="s">
        <v>430</v>
      </c>
      <c r="DW125" s="930"/>
      <c r="DX125" s="930"/>
      <c r="DY125" s="930"/>
      <c r="DZ125" s="931"/>
    </row>
    <row r="126" spans="1:130" s="248" customFormat="1" ht="26.25" customHeight="1" thickBot="1" x14ac:dyDescent="0.2">
      <c r="A126" s="904"/>
      <c r="B126" s="905"/>
      <c r="C126" s="908" t="s">
        <v>456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430</v>
      </c>
      <c r="AG126" s="864"/>
      <c r="AH126" s="864"/>
      <c r="AI126" s="864"/>
      <c r="AJ126" s="865"/>
      <c r="AK126" s="866" t="s">
        <v>430</v>
      </c>
      <c r="AL126" s="864"/>
      <c r="AM126" s="864"/>
      <c r="AN126" s="864"/>
      <c r="AO126" s="865"/>
      <c r="AP126" s="911" t="s">
        <v>430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469</v>
      </c>
      <c r="CQ126" s="834"/>
      <c r="CR126" s="834"/>
      <c r="CS126" s="834"/>
      <c r="CT126" s="834"/>
      <c r="CU126" s="834"/>
      <c r="CV126" s="834"/>
      <c r="CW126" s="834"/>
      <c r="CX126" s="834"/>
      <c r="CY126" s="834"/>
      <c r="CZ126" s="834"/>
      <c r="DA126" s="834"/>
      <c r="DB126" s="834"/>
      <c r="DC126" s="834"/>
      <c r="DD126" s="834"/>
      <c r="DE126" s="834"/>
      <c r="DF126" s="835"/>
      <c r="DG126" s="900" t="s">
        <v>430</v>
      </c>
      <c r="DH126" s="901"/>
      <c r="DI126" s="901"/>
      <c r="DJ126" s="901"/>
      <c r="DK126" s="901"/>
      <c r="DL126" s="901" t="s">
        <v>430</v>
      </c>
      <c r="DM126" s="901"/>
      <c r="DN126" s="901"/>
      <c r="DO126" s="901"/>
      <c r="DP126" s="901"/>
      <c r="DQ126" s="901" t="s">
        <v>430</v>
      </c>
      <c r="DR126" s="901"/>
      <c r="DS126" s="901"/>
      <c r="DT126" s="901"/>
      <c r="DU126" s="901"/>
      <c r="DV126" s="878" t="s">
        <v>430</v>
      </c>
      <c r="DW126" s="878"/>
      <c r="DX126" s="878"/>
      <c r="DY126" s="878"/>
      <c r="DZ126" s="879"/>
    </row>
    <row r="127" spans="1:130" s="248" customFormat="1" ht="26.25" customHeight="1" x14ac:dyDescent="0.15">
      <c r="A127" s="906"/>
      <c r="B127" s="907"/>
      <c r="C127" s="925" t="s">
        <v>470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430</v>
      </c>
      <c r="AB127" s="864"/>
      <c r="AC127" s="864"/>
      <c r="AD127" s="864"/>
      <c r="AE127" s="865"/>
      <c r="AF127" s="866" t="s">
        <v>430</v>
      </c>
      <c r="AG127" s="864"/>
      <c r="AH127" s="864"/>
      <c r="AI127" s="864"/>
      <c r="AJ127" s="865"/>
      <c r="AK127" s="866" t="s">
        <v>430</v>
      </c>
      <c r="AL127" s="864"/>
      <c r="AM127" s="864"/>
      <c r="AN127" s="864"/>
      <c r="AO127" s="865"/>
      <c r="AP127" s="911" t="s">
        <v>430</v>
      </c>
      <c r="AQ127" s="912"/>
      <c r="AR127" s="912"/>
      <c r="AS127" s="912"/>
      <c r="AT127" s="913"/>
      <c r="AU127" s="284"/>
      <c r="AV127" s="284"/>
      <c r="AW127" s="284"/>
      <c r="AX127" s="928" t="s">
        <v>471</v>
      </c>
      <c r="AY127" s="896"/>
      <c r="AZ127" s="896"/>
      <c r="BA127" s="896"/>
      <c r="BB127" s="896"/>
      <c r="BC127" s="896"/>
      <c r="BD127" s="896"/>
      <c r="BE127" s="897"/>
      <c r="BF127" s="895" t="s">
        <v>472</v>
      </c>
      <c r="BG127" s="896"/>
      <c r="BH127" s="896"/>
      <c r="BI127" s="896"/>
      <c r="BJ127" s="896"/>
      <c r="BK127" s="896"/>
      <c r="BL127" s="897"/>
      <c r="BM127" s="895" t="s">
        <v>473</v>
      </c>
      <c r="BN127" s="896"/>
      <c r="BO127" s="896"/>
      <c r="BP127" s="896"/>
      <c r="BQ127" s="896"/>
      <c r="BR127" s="896"/>
      <c r="BS127" s="897"/>
      <c r="BT127" s="895" t="s">
        <v>474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475</v>
      </c>
      <c r="CQ127" s="834"/>
      <c r="CR127" s="834"/>
      <c r="CS127" s="834"/>
      <c r="CT127" s="834"/>
      <c r="CU127" s="834"/>
      <c r="CV127" s="834"/>
      <c r="CW127" s="834"/>
      <c r="CX127" s="834"/>
      <c r="CY127" s="834"/>
      <c r="CZ127" s="834"/>
      <c r="DA127" s="834"/>
      <c r="DB127" s="834"/>
      <c r="DC127" s="834"/>
      <c r="DD127" s="834"/>
      <c r="DE127" s="834"/>
      <c r="DF127" s="835"/>
      <c r="DG127" s="900" t="s">
        <v>430</v>
      </c>
      <c r="DH127" s="901"/>
      <c r="DI127" s="901"/>
      <c r="DJ127" s="901"/>
      <c r="DK127" s="901"/>
      <c r="DL127" s="901" t="s">
        <v>430</v>
      </c>
      <c r="DM127" s="901"/>
      <c r="DN127" s="901"/>
      <c r="DO127" s="901"/>
      <c r="DP127" s="901"/>
      <c r="DQ127" s="901" t="s">
        <v>430</v>
      </c>
      <c r="DR127" s="901"/>
      <c r="DS127" s="901"/>
      <c r="DT127" s="901"/>
      <c r="DU127" s="901"/>
      <c r="DV127" s="878" t="s">
        <v>129</v>
      </c>
      <c r="DW127" s="878"/>
      <c r="DX127" s="878"/>
      <c r="DY127" s="878"/>
      <c r="DZ127" s="879"/>
    </row>
    <row r="128" spans="1:130" s="248" customFormat="1" ht="26.25" customHeight="1" thickBot="1" x14ac:dyDescent="0.2">
      <c r="A128" s="880" t="s">
        <v>476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477</v>
      </c>
      <c r="X128" s="882"/>
      <c r="Y128" s="882"/>
      <c r="Z128" s="883"/>
      <c r="AA128" s="884" t="s">
        <v>430</v>
      </c>
      <c r="AB128" s="885"/>
      <c r="AC128" s="885"/>
      <c r="AD128" s="885"/>
      <c r="AE128" s="886"/>
      <c r="AF128" s="887" t="s">
        <v>430</v>
      </c>
      <c r="AG128" s="885"/>
      <c r="AH128" s="885"/>
      <c r="AI128" s="885"/>
      <c r="AJ128" s="886"/>
      <c r="AK128" s="887" t="s">
        <v>430</v>
      </c>
      <c r="AL128" s="885"/>
      <c r="AM128" s="885"/>
      <c r="AN128" s="885"/>
      <c r="AO128" s="886"/>
      <c r="AP128" s="888"/>
      <c r="AQ128" s="889"/>
      <c r="AR128" s="889"/>
      <c r="AS128" s="889"/>
      <c r="AT128" s="890"/>
      <c r="AU128" s="284"/>
      <c r="AV128" s="284"/>
      <c r="AW128" s="284"/>
      <c r="AX128" s="891" t="s">
        <v>478</v>
      </c>
      <c r="AY128" s="892"/>
      <c r="AZ128" s="892"/>
      <c r="BA128" s="892"/>
      <c r="BB128" s="892"/>
      <c r="BC128" s="892"/>
      <c r="BD128" s="892"/>
      <c r="BE128" s="893"/>
      <c r="BF128" s="870" t="s">
        <v>129</v>
      </c>
      <c r="BG128" s="871"/>
      <c r="BH128" s="871"/>
      <c r="BI128" s="871"/>
      <c r="BJ128" s="871"/>
      <c r="BK128" s="871"/>
      <c r="BL128" s="894"/>
      <c r="BM128" s="870">
        <v>13.23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479</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480</v>
      </c>
      <c r="X129" s="861"/>
      <c r="Y129" s="861"/>
      <c r="Z129" s="862"/>
      <c r="AA129" s="863">
        <v>10355624</v>
      </c>
      <c r="AB129" s="864"/>
      <c r="AC129" s="864"/>
      <c r="AD129" s="864"/>
      <c r="AE129" s="865"/>
      <c r="AF129" s="866">
        <v>10258334</v>
      </c>
      <c r="AG129" s="864"/>
      <c r="AH129" s="864"/>
      <c r="AI129" s="864"/>
      <c r="AJ129" s="865"/>
      <c r="AK129" s="866">
        <v>10691613</v>
      </c>
      <c r="AL129" s="864"/>
      <c r="AM129" s="864"/>
      <c r="AN129" s="864"/>
      <c r="AO129" s="865"/>
      <c r="AP129" s="867"/>
      <c r="AQ129" s="868"/>
      <c r="AR129" s="868"/>
      <c r="AS129" s="868"/>
      <c r="AT129" s="869"/>
      <c r="AU129" s="286"/>
      <c r="AV129" s="286"/>
      <c r="AW129" s="286"/>
      <c r="AX129" s="833" t="s">
        <v>481</v>
      </c>
      <c r="AY129" s="834"/>
      <c r="AZ129" s="834"/>
      <c r="BA129" s="834"/>
      <c r="BB129" s="834"/>
      <c r="BC129" s="834"/>
      <c r="BD129" s="834"/>
      <c r="BE129" s="835"/>
      <c r="BF129" s="853" t="s">
        <v>129</v>
      </c>
      <c r="BG129" s="854"/>
      <c r="BH129" s="854"/>
      <c r="BI129" s="854"/>
      <c r="BJ129" s="854"/>
      <c r="BK129" s="854"/>
      <c r="BL129" s="855"/>
      <c r="BM129" s="853">
        <v>18.23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483</v>
      </c>
      <c r="X130" s="861"/>
      <c r="Y130" s="861"/>
      <c r="Z130" s="862"/>
      <c r="AA130" s="863">
        <v>944781</v>
      </c>
      <c r="AB130" s="864"/>
      <c r="AC130" s="864"/>
      <c r="AD130" s="864"/>
      <c r="AE130" s="865"/>
      <c r="AF130" s="866">
        <v>935746</v>
      </c>
      <c r="AG130" s="864"/>
      <c r="AH130" s="864"/>
      <c r="AI130" s="864"/>
      <c r="AJ130" s="865"/>
      <c r="AK130" s="866">
        <v>924798</v>
      </c>
      <c r="AL130" s="864"/>
      <c r="AM130" s="864"/>
      <c r="AN130" s="864"/>
      <c r="AO130" s="865"/>
      <c r="AP130" s="867"/>
      <c r="AQ130" s="868"/>
      <c r="AR130" s="868"/>
      <c r="AS130" s="868"/>
      <c r="AT130" s="869"/>
      <c r="AU130" s="286"/>
      <c r="AV130" s="286"/>
      <c r="AW130" s="286"/>
      <c r="AX130" s="833" t="s">
        <v>484</v>
      </c>
      <c r="AY130" s="834"/>
      <c r="AZ130" s="834"/>
      <c r="BA130" s="834"/>
      <c r="BB130" s="834"/>
      <c r="BC130" s="834"/>
      <c r="BD130" s="834"/>
      <c r="BE130" s="835"/>
      <c r="BF130" s="836">
        <v>5.4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485</v>
      </c>
      <c r="X131" s="844"/>
      <c r="Y131" s="844"/>
      <c r="Z131" s="845"/>
      <c r="AA131" s="846">
        <v>9410843</v>
      </c>
      <c r="AB131" s="847"/>
      <c r="AC131" s="847"/>
      <c r="AD131" s="847"/>
      <c r="AE131" s="848"/>
      <c r="AF131" s="849">
        <v>9322588</v>
      </c>
      <c r="AG131" s="847"/>
      <c r="AH131" s="847"/>
      <c r="AI131" s="847"/>
      <c r="AJ131" s="848"/>
      <c r="AK131" s="849">
        <v>9766815</v>
      </c>
      <c r="AL131" s="847"/>
      <c r="AM131" s="847"/>
      <c r="AN131" s="847"/>
      <c r="AO131" s="848"/>
      <c r="AP131" s="850"/>
      <c r="AQ131" s="851"/>
      <c r="AR131" s="851"/>
      <c r="AS131" s="851"/>
      <c r="AT131" s="852"/>
      <c r="AU131" s="286"/>
      <c r="AV131" s="286"/>
      <c r="AW131" s="286"/>
      <c r="AX131" s="811" t="s">
        <v>486</v>
      </c>
      <c r="AY131" s="812"/>
      <c r="AZ131" s="812"/>
      <c r="BA131" s="812"/>
      <c r="BB131" s="812"/>
      <c r="BC131" s="812"/>
      <c r="BD131" s="812"/>
      <c r="BE131" s="813"/>
      <c r="BF131" s="814">
        <v>94.8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488</v>
      </c>
      <c r="W132" s="824"/>
      <c r="X132" s="824"/>
      <c r="Y132" s="824"/>
      <c r="Z132" s="825"/>
      <c r="AA132" s="826">
        <v>5.5608939599999996</v>
      </c>
      <c r="AB132" s="827"/>
      <c r="AC132" s="827"/>
      <c r="AD132" s="827"/>
      <c r="AE132" s="828"/>
      <c r="AF132" s="829">
        <v>5.5536402550000004</v>
      </c>
      <c r="AG132" s="827"/>
      <c r="AH132" s="827"/>
      <c r="AI132" s="827"/>
      <c r="AJ132" s="828"/>
      <c r="AK132" s="829">
        <v>5.3361817540000001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489</v>
      </c>
      <c r="W133" s="803"/>
      <c r="X133" s="803"/>
      <c r="Y133" s="803"/>
      <c r="Z133" s="804"/>
      <c r="AA133" s="805">
        <v>6.1</v>
      </c>
      <c r="AB133" s="806"/>
      <c r="AC133" s="806"/>
      <c r="AD133" s="806"/>
      <c r="AE133" s="807"/>
      <c r="AF133" s="805">
        <v>5.7</v>
      </c>
      <c r="AG133" s="806"/>
      <c r="AH133" s="806"/>
      <c r="AI133" s="806"/>
      <c r="AJ133" s="807"/>
      <c r="AK133" s="805">
        <v>5.4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MxiK1w6ZM7YvjeA5xJJ+TH42TREuD0Udb7JlFwwo+6OHkmxSukd5RrkJB6DaZxIO2WViZ7hBKVdtq1wbncsmQ==" saltValue="+AQY/z76mIXqs6Vn9h2M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DJbQcSo7xRMy5c+JAQdaGJDDzz4EknhzJ0e9SunB+0K8Kw1YHi3tSBpB06OMlfI+zsQmc8mUTqTiASDTwnjhg==" saltValue="fBrzU4/OFE80DrR/hfY8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x8bIEVzXlasIiLWAoiBfcRR/IGsntdfdJ+edgkltHd11Op+1Pxf3m6bzLtf3bTaikVh539046ym8ESRGlGFyQ==" saltValue="nHnOGvLpRVgsuJWlK6/F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493</v>
      </c>
      <c r="AP7" s="305"/>
      <c r="AQ7" s="306" t="s">
        <v>494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495</v>
      </c>
      <c r="AQ8" s="312" t="s">
        <v>496</v>
      </c>
      <c r="AR8" s="313" t="s">
        <v>497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498</v>
      </c>
      <c r="AL9" s="1228"/>
      <c r="AM9" s="1228"/>
      <c r="AN9" s="1229"/>
      <c r="AO9" s="314">
        <v>3277332</v>
      </c>
      <c r="AP9" s="314">
        <v>73980</v>
      </c>
      <c r="AQ9" s="315">
        <v>83474</v>
      </c>
      <c r="AR9" s="316">
        <v>-11.4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499</v>
      </c>
      <c r="AL10" s="1228"/>
      <c r="AM10" s="1228"/>
      <c r="AN10" s="1229"/>
      <c r="AO10" s="317">
        <v>496962</v>
      </c>
      <c r="AP10" s="317">
        <v>11218</v>
      </c>
      <c r="AQ10" s="318">
        <v>8278</v>
      </c>
      <c r="AR10" s="319">
        <v>35.5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500</v>
      </c>
      <c r="AL11" s="1228"/>
      <c r="AM11" s="1228"/>
      <c r="AN11" s="1229"/>
      <c r="AO11" s="317" t="s">
        <v>501</v>
      </c>
      <c r="AP11" s="317" t="s">
        <v>501</v>
      </c>
      <c r="AQ11" s="318">
        <v>1520</v>
      </c>
      <c r="AR11" s="319" t="s">
        <v>501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502</v>
      </c>
      <c r="AL12" s="1228"/>
      <c r="AM12" s="1228"/>
      <c r="AN12" s="1229"/>
      <c r="AO12" s="317" t="s">
        <v>501</v>
      </c>
      <c r="AP12" s="317" t="s">
        <v>501</v>
      </c>
      <c r="AQ12" s="318">
        <v>13</v>
      </c>
      <c r="AR12" s="319" t="s">
        <v>501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503</v>
      </c>
      <c r="AL13" s="1228"/>
      <c r="AM13" s="1228"/>
      <c r="AN13" s="1229"/>
      <c r="AO13" s="317">
        <v>99019</v>
      </c>
      <c r="AP13" s="317">
        <v>2235</v>
      </c>
      <c r="AQ13" s="318">
        <v>2948</v>
      </c>
      <c r="AR13" s="319">
        <v>-24.2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504</v>
      </c>
      <c r="AL14" s="1228"/>
      <c r="AM14" s="1228"/>
      <c r="AN14" s="1229"/>
      <c r="AO14" s="317">
        <v>31091</v>
      </c>
      <c r="AP14" s="317">
        <v>702</v>
      </c>
      <c r="AQ14" s="318">
        <v>1798</v>
      </c>
      <c r="AR14" s="319">
        <v>-61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505</v>
      </c>
      <c r="AL15" s="1231"/>
      <c r="AM15" s="1231"/>
      <c r="AN15" s="1232"/>
      <c r="AO15" s="317">
        <v>-173318</v>
      </c>
      <c r="AP15" s="317">
        <v>-3912</v>
      </c>
      <c r="AQ15" s="318">
        <v>-6111</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3731086</v>
      </c>
      <c r="AP16" s="317">
        <v>84223</v>
      </c>
      <c r="AQ16" s="318">
        <v>91920</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510</v>
      </c>
      <c r="AL21" s="1234"/>
      <c r="AM21" s="1234"/>
      <c r="AN21" s="1235"/>
      <c r="AO21" s="330">
        <v>7.29</v>
      </c>
      <c r="AP21" s="331">
        <v>8.52</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511</v>
      </c>
      <c r="AL22" s="1234"/>
      <c r="AM22" s="1234"/>
      <c r="AN22" s="1235"/>
      <c r="AO22" s="335">
        <v>98.7</v>
      </c>
      <c r="AP22" s="336">
        <v>97.5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493</v>
      </c>
      <c r="AP30" s="305"/>
      <c r="AQ30" s="306" t="s">
        <v>494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495</v>
      </c>
      <c r="AQ31" s="312" t="s">
        <v>496</v>
      </c>
      <c r="AR31" s="313" t="s">
        <v>497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515</v>
      </c>
      <c r="AL32" s="1217"/>
      <c r="AM32" s="1217"/>
      <c r="AN32" s="1218"/>
      <c r="AO32" s="345">
        <v>1075722</v>
      </c>
      <c r="AP32" s="345">
        <v>24283</v>
      </c>
      <c r="AQ32" s="346">
        <v>52518</v>
      </c>
      <c r="AR32" s="347">
        <v>-53.8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516</v>
      </c>
      <c r="AL33" s="1217"/>
      <c r="AM33" s="1217"/>
      <c r="AN33" s="1218"/>
      <c r="AO33" s="345" t="s">
        <v>501</v>
      </c>
      <c r="AP33" s="345" t="s">
        <v>501</v>
      </c>
      <c r="AQ33" s="346" t="s">
        <v>501</v>
      </c>
      <c r="AR33" s="347" t="s">
        <v>501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517</v>
      </c>
      <c r="AL34" s="1217"/>
      <c r="AM34" s="1217"/>
      <c r="AN34" s="1218"/>
      <c r="AO34" s="345" t="s">
        <v>501</v>
      </c>
      <c r="AP34" s="345" t="s">
        <v>501</v>
      </c>
      <c r="AQ34" s="346">
        <v>24</v>
      </c>
      <c r="AR34" s="347" t="s">
        <v>501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518</v>
      </c>
      <c r="AL35" s="1217"/>
      <c r="AM35" s="1217"/>
      <c r="AN35" s="1218"/>
      <c r="AO35" s="345">
        <v>357084</v>
      </c>
      <c r="AP35" s="345">
        <v>8061</v>
      </c>
      <c r="AQ35" s="346">
        <v>18573</v>
      </c>
      <c r="AR35" s="347">
        <v>-56.6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519</v>
      </c>
      <c r="AL36" s="1217"/>
      <c r="AM36" s="1217"/>
      <c r="AN36" s="1218"/>
      <c r="AO36" s="345">
        <v>13167</v>
      </c>
      <c r="AP36" s="345">
        <v>297</v>
      </c>
      <c r="AQ36" s="346">
        <v>2920</v>
      </c>
      <c r="AR36" s="347">
        <v>-89.8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520</v>
      </c>
      <c r="AL37" s="1217"/>
      <c r="AM37" s="1217"/>
      <c r="AN37" s="1218"/>
      <c r="AO37" s="345" t="s">
        <v>501</v>
      </c>
      <c r="AP37" s="345" t="s">
        <v>501</v>
      </c>
      <c r="AQ37" s="346">
        <v>483</v>
      </c>
      <c r="AR37" s="347" t="s">
        <v>501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521</v>
      </c>
      <c r="AL38" s="1214"/>
      <c r="AM38" s="1214"/>
      <c r="AN38" s="1215"/>
      <c r="AO38" s="348" t="s">
        <v>501</v>
      </c>
      <c r="AP38" s="348" t="s">
        <v>501</v>
      </c>
      <c r="AQ38" s="349">
        <v>1</v>
      </c>
      <c r="AR38" s="337" t="s">
        <v>501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522</v>
      </c>
      <c r="AL39" s="1214"/>
      <c r="AM39" s="1214"/>
      <c r="AN39" s="1215"/>
      <c r="AO39" s="345" t="s">
        <v>501</v>
      </c>
      <c r="AP39" s="345" t="s">
        <v>501</v>
      </c>
      <c r="AQ39" s="346">
        <v>-4335</v>
      </c>
      <c r="AR39" s="347" t="s">
        <v>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523</v>
      </c>
      <c r="AL40" s="1217"/>
      <c r="AM40" s="1217"/>
      <c r="AN40" s="1218"/>
      <c r="AO40" s="345">
        <v>-924798</v>
      </c>
      <c r="AP40" s="345">
        <v>-20876</v>
      </c>
      <c r="AQ40" s="346">
        <v>-49481</v>
      </c>
      <c r="AR40" s="347">
        <v>-57.8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521175</v>
      </c>
      <c r="AP41" s="345">
        <v>11765</v>
      </c>
      <c r="AQ41" s="346">
        <v>20703</v>
      </c>
      <c r="AR41" s="347">
        <v>-43.2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493</v>
      </c>
      <c r="AN49" s="1224" t="s">
        <v>527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528</v>
      </c>
      <c r="AO50" s="362" t="s">
        <v>529</v>
      </c>
      <c r="AP50" s="363" t="s">
        <v>530</v>
      </c>
      <c r="AQ50" s="364" t="s">
        <v>531</v>
      </c>
      <c r="AR50" s="365" t="s">
        <v>532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1603419</v>
      </c>
      <c r="AN51" s="367">
        <v>36213</v>
      </c>
      <c r="AO51" s="368">
        <v>-6.8</v>
      </c>
      <c r="AP51" s="369">
        <v>65876</v>
      </c>
      <c r="AQ51" s="370">
        <v>-22.9</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1218611</v>
      </c>
      <c r="AN52" s="375">
        <v>27522</v>
      </c>
      <c r="AO52" s="376">
        <v>3.6</v>
      </c>
      <c r="AP52" s="377">
        <v>36484</v>
      </c>
      <c r="AQ52" s="378">
        <v>-17.8</v>
      </c>
      <c r="AR52" s="379">
        <v>21.4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1473708</v>
      </c>
      <c r="AN53" s="367">
        <v>33167</v>
      </c>
      <c r="AO53" s="368">
        <v>-8.4</v>
      </c>
      <c r="AP53" s="369">
        <v>68468</v>
      </c>
      <c r="AQ53" s="370">
        <v>3.9</v>
      </c>
      <c r="AR53" s="371">
        <v>-12.3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1126723</v>
      </c>
      <c r="AN54" s="375">
        <v>25358</v>
      </c>
      <c r="AO54" s="376">
        <v>-7.9</v>
      </c>
      <c r="AP54" s="377">
        <v>34140</v>
      </c>
      <c r="AQ54" s="378">
        <v>-6.4</v>
      </c>
      <c r="AR54" s="379">
        <v>-1.5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3192065</v>
      </c>
      <c r="AN55" s="367">
        <v>71814</v>
      </c>
      <c r="AO55" s="368">
        <v>116.5</v>
      </c>
      <c r="AP55" s="369">
        <v>69729</v>
      </c>
      <c r="AQ55" s="370">
        <v>1.8</v>
      </c>
      <c r="AR55" s="371">
        <v>114.7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2815778</v>
      </c>
      <c r="AN56" s="375">
        <v>63349</v>
      </c>
      <c r="AO56" s="376">
        <v>149.80000000000001</v>
      </c>
      <c r="AP56" s="377">
        <v>38908</v>
      </c>
      <c r="AQ56" s="378">
        <v>14</v>
      </c>
      <c r="AR56" s="379">
        <v>135.80000000000001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5262541</v>
      </c>
      <c r="AN57" s="367">
        <v>117952</v>
      </c>
      <c r="AO57" s="368">
        <v>64.2</v>
      </c>
      <c r="AP57" s="369">
        <v>74581</v>
      </c>
      <c r="AQ57" s="370">
        <v>7</v>
      </c>
      <c r="AR57" s="371">
        <v>57.2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4274795</v>
      </c>
      <c r="AN58" s="375">
        <v>95813</v>
      </c>
      <c r="AO58" s="376">
        <v>51.2</v>
      </c>
      <c r="AP58" s="377">
        <v>41563</v>
      </c>
      <c r="AQ58" s="378">
        <v>6.8</v>
      </c>
      <c r="AR58" s="379">
        <v>44.4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1186215</v>
      </c>
      <c r="AN59" s="367">
        <v>26777</v>
      </c>
      <c r="AO59" s="368">
        <v>-77.3</v>
      </c>
      <c r="AP59" s="369">
        <v>76347</v>
      </c>
      <c r="AQ59" s="370">
        <v>2.4</v>
      </c>
      <c r="AR59" s="371">
        <v>-79.7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809696</v>
      </c>
      <c r="AN60" s="375">
        <v>18278</v>
      </c>
      <c r="AO60" s="376">
        <v>-80.900000000000006</v>
      </c>
      <c r="AP60" s="377">
        <v>41762</v>
      </c>
      <c r="AQ60" s="378">
        <v>0.5</v>
      </c>
      <c r="AR60" s="379">
        <v>-81.400000000000006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2543590</v>
      </c>
      <c r="AN61" s="382">
        <v>57185</v>
      </c>
      <c r="AO61" s="383">
        <v>17.600000000000001</v>
      </c>
      <c r="AP61" s="384">
        <v>71000</v>
      </c>
      <c r="AQ61" s="385">
        <v>-1.6</v>
      </c>
      <c r="AR61" s="371">
        <v>19.2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2049121</v>
      </c>
      <c r="AN62" s="375">
        <v>46064</v>
      </c>
      <c r="AO62" s="376">
        <v>23.2</v>
      </c>
      <c r="AP62" s="377">
        <v>38571</v>
      </c>
      <c r="AQ62" s="378">
        <v>-0.6</v>
      </c>
      <c r="AR62" s="379">
        <v>23.8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yJm2yiqcka4FCeu+hX73EpAQYP68pmFeODuDeu2sidjOSQj3ZQ9eLmyxaRosfiA6NkOJnwV7oJE4iv5QmcxQ==" saltValue="9bjLgHrdfghFbgMtASam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row r="120" spans="125:125" ht="13.5" hidden="1" customHeight="1" x14ac:dyDescent="0.15"/>
    <row r="121" spans="125:125" ht="13.5" hidden="1" customHeight="1" x14ac:dyDescent="0.15">
      <c r="DU121" s="292"/>
    </row>
  </sheetData>
  <sheetProtection algorithmName="SHA-512" hashValue="LteGG2s5r6USeSMwQTDVUfFKHZuvYc8sR5xTFCt7YAwK1ne4PsRakkfD62A5ML+BcIfzdlt1yYRKkRWTKNzGkg==" saltValue="4lpqhmn2mCtSroZmIB+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542</v>
      </c>
    </row>
  </sheetData>
  <sheetProtection algorithmName="SHA-512" hashValue="WlY+kYZqLZzV4pHW1yo/45zE8pG4qMWwahnSclGyZ7YUVWj/elKKZLf3J+CW17Hh+fQGzVdJUktf5+oMH6K/ug==" saltValue="r8whTQ2PJ+OyWwtKGDnn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8" t="s">
        <v>3</v>
      </c>
      <c r="D47" s="1238"/>
      <c r="E47" s="1239"/>
      <c r="F47" s="11">
        <v>17.5</v>
      </c>
      <c r="G47" s="12">
        <v>15.7</v>
      </c>
      <c r="H47" s="12">
        <v>14.79</v>
      </c>
      <c r="I47" s="12">
        <v>11.04</v>
      </c>
      <c r="J47" s="13">
        <v>11.55</v>
      </c>
    </row>
    <row r="48" spans="2:10" ht="57.75" customHeight="1" x14ac:dyDescent="0.15">
      <c r="B48" s="14"/>
      <c r="C48" s="1240" t="s">
        <v>4</v>
      </c>
      <c r="D48" s="1240"/>
      <c r="E48" s="1241"/>
      <c r="F48" s="15">
        <v>5.19</v>
      </c>
      <c r="G48" s="16">
        <v>4.5</v>
      </c>
      <c r="H48" s="16">
        <v>4.41</v>
      </c>
      <c r="I48" s="16">
        <v>5.16</v>
      </c>
      <c r="J48" s="17">
        <v>6.12</v>
      </c>
    </row>
    <row r="49" spans="2:10" ht="57.75" customHeight="1" thickBot="1" x14ac:dyDescent="0.2">
      <c r="B49" s="18"/>
      <c r="C49" s="1242" t="s">
        <v>5</v>
      </c>
      <c r="D49" s="1242"/>
      <c r="E49" s="1243"/>
      <c r="F49" s="19" t="s">
        <v>548</v>
      </c>
      <c r="G49" s="20" t="s">
        <v>549</v>
      </c>
      <c r="H49" s="20" t="s">
        <v>550</v>
      </c>
      <c r="I49" s="20" t="s">
        <v>551</v>
      </c>
      <c r="J49" s="21">
        <v>2.12</v>
      </c>
    </row>
    <row r="50" spans="2:10" ht="13.5" customHeight="1" x14ac:dyDescent="0.15"/>
  </sheetData>
  <sheetProtection algorithmName="SHA-512" hashValue="YVVJ3KN+fPhlvsFBFGCKYgv93aF+S7kRI7b4/eCSpjRBLo6VEzpnH8AeCQ1+RF5oeKfhlzOkGaC9ON4X9q1AIw==" saltValue="X84/1/vp1PDv7zQ0q7ZR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2022-09-12T05:37:36Z</cp:lastPrinted>
  <dcterms:created xsi:type="dcterms:W3CDTF">2022-02-02T05:32:43Z</dcterms:created>
  <dcterms:modified xsi:type="dcterms:W3CDTF">2022-09-14T05:03:22Z</dcterms:modified>
  <cp:category/>
</cp:coreProperties>
</file>