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8939233B-37AC-4C85-82D5-E11ECC9D1C81}" xr6:coauthVersionLast="47" xr6:coauthVersionMax="47" xr10:uidLastSave="{00000000-0000-0000-0000-000000000000}"/>
  <bookViews>
    <workbookView xWindow="-120" yWindow="-120" windowWidth="27630" windowHeight="16440" tabRatio="8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s="1"/>
  <c r="U34" i="10" s="1"/>
  <c r="U35" i="10" s="1"/>
  <c r="U36" i="10" s="1"/>
  <c r="AM34" i="10" l="1"/>
  <c r="AM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<sst xmlns="http://schemas.openxmlformats.org/spreadsheetml/2006/main" count="1143" uniqueCount="592">
  <si>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</si>
  <si>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</si>
  <si>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</si>
  <si>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</si>
  <si>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</si>
  <si>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</si>
  <si>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</si>
  <si>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</si>
  <si>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</si>
  <si>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</si>
  <si>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</si>
  <si>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</si>
  <si>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</si>
  <si>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</si>
  <si>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</si>
  <si>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</si>
  <si>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</si>
  <si>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</si>
  <si>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</si>
  <si>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</si>
  <si>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</si>
  <si>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</si>
  <si>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</si>
  <si>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</si>
  <si>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</si>
  <si>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</si>
  <si>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</si>
  <si>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</si>
  <si>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</si>
  <si>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</si>
  <si>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</si>
  <si>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</si>
  <si>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</si>
  <si>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</si>
  <si>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</si>
  <si>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</si>
  <si>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</si>
  <si>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</si>
  <si>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</si>
  <si>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</si>
  <si>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</si>
  <si>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</si>
  <si>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</si>
  <si>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</si>
  <si>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</si>
  <si>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</si>
  <si>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</si>
  <si>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</si>
  <si>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</si>
  <si>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</si>
  <si>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</si>
  <si>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</si>
  <si>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</si>
  <si>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</si>
  <si>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</si>
  <si>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</si>
  <si>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</si>
  <si>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</si>
  <si>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</si>
  <si>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</si>
  <si>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</si>
  <si>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</si>
  <si>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</si>
  <si>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</si>
  <si>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</si>
  <si>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</si>
  <si>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</si>
  <si>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</si>
  <si>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</si>
  <si>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</si>
  <si>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</si>
  <si>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</si>
  <si>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</si>
  <si>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</si>
  <si>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</si>
  <si>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</si>
  <si>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</si>
  <si>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</si>
  <si>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</si>
  <si>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</si>
  <si>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</si>
  <si>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</si>
  <si>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</si>
  <si>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</si>
  <si>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</si>
  <si>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</si>
  <si>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</si>
  <si>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</si>
  <si>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</si>
  <si>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</si>
  <si>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</si>
  <si>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</si>
  <si>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</si>
  <si>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</si>
  <si>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</si>
  <si>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</si>
  <si>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</si>
  <si>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</si>
  <si>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</si>
  <si>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弥富市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</si>
  <si>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</si>
  <si>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</si>
  <si>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</si>
  <si>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</si>
  <si>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</si>
  <si>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</si>
  <si>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</si>
  <si>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</si>
  <si>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</si>
  <si>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</si>
  <si>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</si>
  <si>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</si>
  <si>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</si>
  <si>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</si>
  <si>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</si>
  <si>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</si>
  <si>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</si>
  <si>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</si>
  <si>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</si>
  <si>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</si>
  <si>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</si>
  <si>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</si>
  <si>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</si>
  <si>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</si>
  <si>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</si>
  <si>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</si>
  <si>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</si>
  <si>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</si>
  <si>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</si>
  <si>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</si>
  <si>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</si>
  <si>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</si>
  <si>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</si>
  <si>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</si>
  <si>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</si>
  <si>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</si>
  <si>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</si>
  <si>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</si>
  <si>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</si>
  <si>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</si>
  <si>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</si>
  <si>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</si>
  <si>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</si>
  <si>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</si>
  <si>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</si>
  <si>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</si>
  <si>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</si>
  <si>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</si>
  <si>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</si>
  <si>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</si>
  <si>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</si>
  <si>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</si>
  <si>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</si>
  <si>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</si>
  <si>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</si>
  <si>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</si>
  <si>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</si>
  <si>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</si>
  <si>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</si>
  <si>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</si>
  <si>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</si>
  <si>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</si>
  <si>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</si>
  <si>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</si>
  <si>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</si>
  <si>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</si>
  <si>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</si>
  <si>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</si>
  <si>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</si>
  <si>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</si>
  <si>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</si>
  <si>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</si>
  <si>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</si>
  <si>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</si>
  <si>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</si>
  <si>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</si>
  <si>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</si>
  <si>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</si>
  <si>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</si>
  <si>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</si>
  <si>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</si>
  <si>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</si>
  <si>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</si>
  <si>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</si>
  <si>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</si>
  <si>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</si>
  <si>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</si>
  <si>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</si>
  <si>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</si>
  <si>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</si>
  <si>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</si>
  <si>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</si>
  <si>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</si>
  <si>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</si>
  <si>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</si>
  <si>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</si>
  <si>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</si>
  <si>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</si>
  <si>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</si>
  <si>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</si>
  <si>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</si>
  <si>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</si>
  <si>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</si>
  <si>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</si>
  <si>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</si>
  <si>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</si>
  <si>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</si>
  <si>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</si>
  <si>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</si>
  <si>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</si>
  <si>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</si>
  <si>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</si>
  <si>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</si>
  <si>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</si>
  <si>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</si>
  <si>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</si>
  <si>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</si>
  <si>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愛知県弥富市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</si>
  <si>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</si>
  <si>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</si>
  <si>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</si>
  <si>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</si>
  <si>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</si>
  <si>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</si>
  <si>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</si>
  <si>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</si>
  <si>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</si>
  <si>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</si>
  <si>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</si>
  <si>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</si>
  <si>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</si>
  <si>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</si>
  <si>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</si>
  <si>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</si>
  <si>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</si>
  <si>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</si>
  <si>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</si>
  <si>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</si>
  <si>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</si>
  <si>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</si>
  <si>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</si>
  <si>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</si>
  <si>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</si>
  <si>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</si>
  <si>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</si>
  <si>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</si>
  <si>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</si>
  <si>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</si>
  <si>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</si>
  <si>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</si>
  <si>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</si>
  <si>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</si>
  <si>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</si>
  <si>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</si>
  <si>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</si>
  <si>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</si>
  <si>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</si>
  <si>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</si>
  <si>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</si>
  <si>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</si>
  <si>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</si>
  <si>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</si>
  <si>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</si>
  <si>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</si>
  <si>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</si>
  <si>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</si>
  <si>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</si>
  <si>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</si>
  <si>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</si>
  <si>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</si>
  <si>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</si>
  <si>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</si>
  <si>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</si>
  <si>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</si>
  <si>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</si>
  <si>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</si>
  <si>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</si>
  <si>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</si>
  <si>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</si>
  <si>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</si>
  <si>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</si>
  <si>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</si>
  <si>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</si>
  <si>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</si>
  <si>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</si>
  <si>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</si>
  <si>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</si>
  <si>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</si>
  <si>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</si>
  <si>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</si>
  <si>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</si>
  <si>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</si>
  <si>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</si>
  <si>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</si>
  <si>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</si>
  <si>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</si>
  <si>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</si>
  <si>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</si>
  <si>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</si>
  <si>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</si>
  <si>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</si>
  <si>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</si>
  <si>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</si>
  <si>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</si>
  <si>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</si>
  <si>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</si>
  <si>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</si>
  <si>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</si>
  <si>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</si>
  <si>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</si>
  <si>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</si>
  <si>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</si>
  <si>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</si>
  <si>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</si>
  <si>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</si>
  <si>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</si>
  <si>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</si>
  <si>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</si>
  <si>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</si>
  <si>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</si>
  <si>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</si>
  <si>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</si>
  <si>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</si>
  <si>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</si>
  <si>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</si>
  <si>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</si>
  <si>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</si>
  <si>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</si>
  <si>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</si>
  <si>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</si>
  <si>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</si>
  <si>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</si>
  <si>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</si>
  <si>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</si>
  <si>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</si>
  <si>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</si>
  <si>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</si>
  <si>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</si>
  <si>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</si>
  <si>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</si>
  <si>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</si>
  <si>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</si>
  <si>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</si>
  <si>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</si>
  <si>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</si>
  <si>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</si>
  <si>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</si>
  <si>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</si>
  <si>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</si>
  <si>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</si>
  <si>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</si>
  <si>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</si>
  <si>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</si>
  <si>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</si>
  <si>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</si>
  <si>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</si>
  <si>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</si>
  <si>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</si>
  <si>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</si>
  <si>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</si>
  <si>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</si>
  <si>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</si>
  <si>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</si>
  <si>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</si>
  <si>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</si>
  <si>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</si>
  <si>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</si>
  <si>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</si>
  <si>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</si>
  <si>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</si>
  <si>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愛知県弥富市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</si>
  <si>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</si>
  <si>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</si>
  <si>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</si>
  <si>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</si>
  <si>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</si>
  <si>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</si>
  <si>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</si>
  <si>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</si>
  <si>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</si>
  <si>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</si>
  <si>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</si>
  <si>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</si>
  <si>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</si>
  <si>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</si>
  <si>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</si>
  <si>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</si>
  <si>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</si>
  <si>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</si>
  <si>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</si>
  <si>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</si>
  <si>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</si>
  <si>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</si>
  <si>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</si>
  <si>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</si>
  <si>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</si>
  <si>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</si>
  <si>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</si>
  <si>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</si>
  <si>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</si>
  <si>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</si>
  <si>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</si>
  <si>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</si>
  <si>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</si>
  <si>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</si>
  <si>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</si>
  <si>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</si>
  <si>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</si>
  <si>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</si>
  <si>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</si>
  <si>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</si>
  <si>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</si>
  <si>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</si>
  <si>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</si>
  <si>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</si>
  <si>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</si>
  <si>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</si>
  <si>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</si>
  <si>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</si>
  <si>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</si>
  <si>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</si>
  <si>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</si>
  <si>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</si>
  <si>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</si>
  <si>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</si>
  <si>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</si>
  <si>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</si>
  <si>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</si>
  <si>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</si>
  <si>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</si>
  <si>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</si>
  <si>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</si>
  <si>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</si>
  <si>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</si>
  <si>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</si>
  <si>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</si>
  <si>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</si>
  <si>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</si>
  <si>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</si>
  <si>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</si>
  <si>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</si>
  <si>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</si>
  <si>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</si>
  <si>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</si>
  <si>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</si>
  <si>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</si>
  <si>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</si>
  <si>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</si>
  <si>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</si>
  <si>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</si>
  <si>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</si>
  <si>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</si>
  <si>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</si>
  <si>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</si>
  <si>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</si>
  <si>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</si>
  <si>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</si>
  <si>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</si>
  <si>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</si>
  <si>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</si>
  <si>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</si>
  <si>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</si>
  <si>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</si>
  <si>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</si>
  <si>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</si>
  <si>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</si>
  <si>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</si>
  <si>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</si>
  <si>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</si>
  <si>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</si>
  <si>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</si>
  <si>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</si>
  <si>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</si>
  <si>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</si>
  <si>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</si>
  <si>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</si>
  <si>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</si>
  <si>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</si>
  <si>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</si>
  <si>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</si>
  <si>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</si>
  <si>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</si>
  <si>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</si>
  <si>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</si>
  <si>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</si>
  <si>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</si>
  <si>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</si>
  <si>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</si>
  <si>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</si>
  <si>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</si>
  <si>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</si>
  <si>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</si>
  <si>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</si>
  <si>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</si>
  <si>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</si>
  <si>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</si>
  <si>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</si>
  <si>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</si>
  <si>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</si>
  <si>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</si>
  <si>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</si>
  <si>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</si>
  <si>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</si>
  <si>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</si>
  <si>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</si>
  <si>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</si>
  <si>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</si>
  <si>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</si>
  <si>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</si>
  <si>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</si>
  <si>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</si>
  <si>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</si>
  <si>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</si>
  <si>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</si>
  <si>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</si>
  <si>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</si>
  <si>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</si>
  <si>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</si>
  <si>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</si>
  <si>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</si>
  <si>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</si>
  <si>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</si>
  <si>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</si>
  <si>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</si>
  <si>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</si>
  <si>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</si>
  <si>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</si>
  <si>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</si>
  <si>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</si>
  <si>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</si>
  <si>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</si>
  <si>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</si>
  <si>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</si>
  <si>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</si>
  <si>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</si>
  <si>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</si>
  <si>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</si>
  <si>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</si>
  <si>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</si>
  <si>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</si>
  <si>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</si>
  <si>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</si>
  <si>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</si>
  <si>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</si>
  <si>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</si>
  <si>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</si>
  <si>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</si>
  <si>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</si>
  <si>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</si>
  <si>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</si>
  <si>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</si>
  <si>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</si>
  <si>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</si>
  <si>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</si>
  <si>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</si>
  <si>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</si>
  <si>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</si>
  <si>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</si>
  <si>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</si>
  <si>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</si>
  <si>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0.26</t>
  </si>
  <si>
    <t>▲ 3.19</t>
  </si>
  <si>
    <t>一般会計</t>
  </si>
  <si>
    <t>公共下水道事業会計</t>
  </si>
  <si>
    <t>介護保険特別会計</t>
  </si>
  <si>
    <t>国民健康保険特別会計</t>
  </si>
  <si>
    <t>農業集落排水事業会計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</si>
  <si>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</si>
  <si>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</si>
  <si>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</si>
  <si>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</si>
  <si>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</si>
  <si>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</si>
  <si>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</si>
  <si>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</si>
  <si>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</si>
  <si>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</si>
  <si>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海部南部水道企業団</t>
    <rPh sb="0" eb="9">
      <t>アマナンブスイドウキギョウダン</t>
    </rPh>
    <phoneticPr fontId="2"/>
  </si>
  <si>
    <t>愛知県後期高齢者医療広域連合（一般会計）</t>
    <rPh sb="0" eb="3">
      <t>アイチケン</t>
    </rPh>
    <rPh sb="3" eb="10">
      <t>コウキコウレイシャイリョウ</t>
    </rPh>
    <rPh sb="10" eb="14">
      <t>コウイキレンゴウ</t>
    </rPh>
    <rPh sb="15" eb="17">
      <t>イッパン</t>
    </rPh>
    <rPh sb="17" eb="19">
      <t>カイケイ</t>
    </rPh>
    <phoneticPr fontId="2"/>
  </si>
  <si>
    <t>愛知県後期高齢者医療広域連合（後期高齢者医療特別会計）</t>
    <rPh sb="0" eb="3">
      <t>アイチケン</t>
    </rPh>
    <rPh sb="3" eb="10">
      <t>コウキコウレイシャイリョウ</t>
    </rPh>
    <rPh sb="10" eb="14">
      <t>コウイキレンゴウ</t>
    </rPh>
    <rPh sb="15" eb="20">
      <t>コウキコウレイシャ</t>
    </rPh>
    <rPh sb="20" eb="22">
      <t>イリョウ</t>
    </rPh>
    <rPh sb="22" eb="26">
      <t>トクベツカイケイ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</si>
  <si>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</si>
  <si>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海部地区環境事務組合</t>
    <rPh sb="0" eb="10">
      <t>アマチクカンキョウジムクミアイ</t>
    </rPh>
    <phoneticPr fontId="2"/>
  </si>
  <si>
    <t>海部南部消防組合（一般会計）</t>
    <rPh sb="0" eb="8">
      <t>アマナンブショウボウクミアイ</t>
    </rPh>
    <rPh sb="9" eb="13">
      <t>イッパンカイケイ</t>
    </rPh>
    <phoneticPr fontId="2"/>
  </si>
  <si>
    <t>海部南部消防組合（消防指令センター特別会計）</t>
    <rPh sb="0" eb="8">
      <t>アマナンブショウボウクミアイ</t>
    </rPh>
    <rPh sb="9" eb="11">
      <t>ショウボウ</t>
    </rPh>
    <rPh sb="11" eb="13">
      <t>シレイ</t>
    </rPh>
    <rPh sb="17" eb="21">
      <t>トクベツカイケイ</t>
    </rPh>
    <phoneticPr fontId="2"/>
  </si>
  <si>
    <t>海部地区急病診療所組合</t>
    <rPh sb="0" eb="11">
      <t>アマチクキュウビョウシンリョウジョクミアイ</t>
    </rPh>
    <phoneticPr fontId="2"/>
  </si>
  <si>
    <t>海部地区水防事務組合</t>
    <rPh sb="0" eb="10">
      <t>アマチクスイボウジムクミアイ</t>
    </rPh>
    <phoneticPr fontId="2"/>
  </si>
  <si>
    <t>海部南部広域事務組合（一般会計）</t>
    <rPh sb="0" eb="10">
      <t>アマナンブコウイキジムクミアイ</t>
    </rPh>
    <rPh sb="11" eb="15">
      <t>イッパンカイケイ</t>
    </rPh>
    <phoneticPr fontId="2"/>
  </si>
  <si>
    <t>海部南部広域事務組合（障害者総合支援特別会計）</t>
    <rPh sb="0" eb="10">
      <t>アマナンブコウイキジムクミアイ</t>
    </rPh>
    <rPh sb="11" eb="14">
      <t>ショウガイシャ</t>
    </rPh>
    <rPh sb="14" eb="16">
      <t>ソウゴウ</t>
    </rPh>
    <rPh sb="16" eb="18">
      <t>シエン</t>
    </rPh>
    <rPh sb="18" eb="20">
      <t>トクベツ</t>
    </rPh>
    <rPh sb="20" eb="22">
      <t>カイケイ</t>
    </rPh>
    <phoneticPr fontId="2"/>
  </si>
  <si>
    <t>公共施設整備基金</t>
    <rPh sb="0" eb="4">
      <t>コウキョウシセツ</t>
    </rPh>
    <rPh sb="4" eb="8">
      <t>セイビキキン</t>
    </rPh>
    <phoneticPr fontId="5"/>
  </si>
  <si>
    <t>森林環境譲与税基金</t>
    <rPh sb="0" eb="9">
      <t>シンリンカンキョウジョウヨゼイキキン</t>
    </rPh>
    <phoneticPr fontId="5"/>
  </si>
  <si>
    <t>三ツ又池公園保全基金</t>
    <rPh sb="0" eb="1">
      <t>ミ</t>
    </rPh>
    <rPh sb="2" eb="4">
      <t>マタイケ</t>
    </rPh>
    <rPh sb="4" eb="6">
      <t>コウエン</t>
    </rPh>
    <rPh sb="6" eb="10">
      <t>ホゼンキキン</t>
    </rPh>
    <phoneticPr fontId="5"/>
  </si>
  <si>
    <t>地域福祉振興基金</t>
    <rPh sb="0" eb="4">
      <t>チイキフクシ</t>
    </rPh>
    <rPh sb="4" eb="8">
      <t>シンコウキキン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</si>
</sst>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71279</c:v>
                </c:pt>
                <c:pt idx="4">
                  <c:v>74994</c:v>
                </c:pt>
              </c:numCache>
            </c:numRef>
          </c:val>
          <c:smooth val="0"/>
          <c:extLst>
            <c:ext xmlns:c16="http://schemas.microsoft.com/office/drawing/2014/chart" uri="{C3380CC4-5D6E-409C-BE32-E72D297353CC}">
              <c16:uniqueId val="{00000000-DF40-4AD3-A3C5-5992C314B3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71814</c:v>
                </c:pt>
                <c:pt idx="1">
                  <c:v>117952</c:v>
                </c:pt>
                <c:pt idx="2">
                  <c:v>26777</c:v>
                </c:pt>
                <c:pt idx="3">
                  <c:v>37501</c:v>
                </c:pt>
                <c:pt idx="4">
                  <c:v>51521</c:v>
                </c:pt>
              </c:numCache>
            </c:numRef>
          </c:val>
          <c:smooth val="0"/>
          <c:extLst>
            <c:ext xmlns:c16="http://schemas.microsoft.com/office/drawing/2014/chart" uri="{C3380CC4-5D6E-409C-BE32-E72D297353CC}">
              <c16:uniqueId val="{00000001-DF40-4AD3-A3C5-5992C314B3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4.41</c:v>
                </c:pt>
                <c:pt idx="1">
                  <c:v>5.16</c:v>
                </c:pt>
                <c:pt idx="2">
                  <c:v>6.12</c:v>
                </c:pt>
                <c:pt idx="3">
                  <c:v>7.03</c:v>
                </c:pt>
                <c:pt idx="4">
                  <c:v>8.42</c:v>
                </c:pt>
              </c:numCache>
            </c:numRef>
          </c:val>
          <c:extLst>
            <c:ext xmlns:c16="http://schemas.microsoft.com/office/drawing/2014/chart" uri="{C3380CC4-5D6E-409C-BE32-E72D297353CC}">
              <c16:uniqueId val="{00000000-10F6-434C-8F07-10BD0053F2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14.79</c:v>
                </c:pt>
                <c:pt idx="1">
                  <c:v>11.04</c:v>
                </c:pt>
                <c:pt idx="2">
                  <c:v>11.55</c:v>
                </c:pt>
                <c:pt idx="3">
                  <c:v>13.83</c:v>
                </c:pt>
                <c:pt idx="4">
                  <c:v>16.27</c:v>
                </c:pt>
              </c:numCache>
            </c:numRef>
          </c:val>
          <c:extLst>
            <c:ext xmlns:c16="http://schemas.microsoft.com/office/drawing/2014/chart" uri="{C3380CC4-5D6E-409C-BE32-E72D297353CC}">
              <c16:uniqueId val="{00000001-10F6-434C-8F07-10BD0053F2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-0.26</c:v>
                </c:pt>
                <c:pt idx="1">
                  <c:v>-3.19</c:v>
                </c:pt>
                <c:pt idx="2">
                  <c:v>2.12</c:v>
                </c:pt>
                <c:pt idx="3">
                  <c:v>4</c:v>
                </c:pt>
                <c:pt idx="4">
                  <c:v>3.67</c:v>
                </c:pt>
              </c:numCache>
            </c:numRef>
          </c:val>
          <c:smooth val="0"/>
          <c:extLst>
            <c:ext xmlns:c16="http://schemas.microsoft.com/office/drawing/2014/chart" uri="{C3380CC4-5D6E-409C-BE32-E72D297353CC}">
              <c16:uniqueId val="{00000002-10F6-434C-8F07-10BD0053F2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0.45</c:v>
                </c:pt>
                <c:pt idx="2">
                  <c:v>#N/A</c:v>
                </c:pt>
                <c:pt idx="3">
                  <c:v>0.67</c:v>
                </c:pt>
                <c:pt idx="4">
                  <c:v>0</c:v>
                </c:pt>
                <c:pt idx="5">
                  <c:v>0</c:v>
                </c:pt>
                <c:pt idx="6">
                  <c:v>0</c:v>
                </c:pt>
                <c:pt idx="7">
                  <c:v>0</c:v>
                </c:pt>
                <c:pt idx="8">
                  <c:v>0</c:v>
                </c:pt>
                <c:pt idx="9">
                  <c:v>0</c:v>
                </c:pt>
              </c:numCache>
            </c:numRef>
          </c:val>
          <c:extLst>
            <c:ext xmlns:c16="http://schemas.microsoft.com/office/drawing/2014/chart" uri="{C3380CC4-5D6E-409C-BE32-E72D297353CC}">
              <c16:uniqueId val="{00000000-92C3-4D62-8DEB-EAD4A18C7D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C3-4D62-8DEB-EAD4A18C7D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C3-4D62-8DEB-EAD4A18C7D6E}"/>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2C3-4D62-8DEB-EAD4A18C7D6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c:v>
                </c:pt>
                <c:pt idx="6">
                  <c:v>#N/A</c:v>
                </c:pt>
                <c:pt idx="7">
                  <c:v>0.01</c:v>
                </c:pt>
                <c:pt idx="8">
                  <c:v>#N/A</c:v>
                </c:pt>
                <c:pt idx="9">
                  <c:v>0.03</c:v>
                </c:pt>
              </c:numCache>
            </c:numRef>
          </c:val>
          <c:extLst>
            <c:ext xmlns:c16="http://schemas.microsoft.com/office/drawing/2014/chart" uri="{C3380CC4-5D6E-409C-BE32-E72D297353CC}">
              <c16:uniqueId val="{00000004-92C3-4D62-8DEB-EAD4A18C7D6E}"/>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0.05</c:v>
                </c:pt>
                <c:pt idx="6">
                  <c:v>#N/A</c:v>
                </c:pt>
                <c:pt idx="7">
                  <c:v>0.13</c:v>
                </c:pt>
                <c:pt idx="8">
                  <c:v>#N/A</c:v>
                </c:pt>
                <c:pt idx="9">
                  <c:v>0.12</c:v>
                </c:pt>
              </c:numCache>
            </c:numRef>
          </c:val>
          <c:extLst>
            <c:ext xmlns:c16="http://schemas.microsoft.com/office/drawing/2014/chart" uri="{C3380CC4-5D6E-409C-BE32-E72D297353CC}">
              <c16:uniqueId val="{00000005-92C3-4D62-8DEB-EAD4A18C7D6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0.94</c:v>
                </c:pt>
                <c:pt idx="4">
                  <c:v>#N/A</c:v>
                </c:pt>
                <c:pt idx="5">
                  <c:v>1.03</c:v>
                </c:pt>
                <c:pt idx="6">
                  <c:v>#N/A</c:v>
                </c:pt>
                <c:pt idx="7">
                  <c:v>1.2</c:v>
                </c:pt>
                <c:pt idx="8">
                  <c:v>#N/A</c:v>
                </c:pt>
                <c:pt idx="9">
                  <c:v>0.39</c:v>
                </c:pt>
              </c:numCache>
            </c:numRef>
          </c:val>
          <c:extLst>
            <c:ext xmlns:c16="http://schemas.microsoft.com/office/drawing/2014/chart" uri="{C3380CC4-5D6E-409C-BE32-E72D297353CC}">
              <c16:uniqueId val="{00000006-92C3-4D62-8DEB-EAD4A18C7D6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0.65</c:v>
                </c:pt>
                <c:pt idx="2">
                  <c:v>#N/A</c:v>
                </c:pt>
                <c:pt idx="3">
                  <c:v>0.69</c:v>
                </c:pt>
                <c:pt idx="4">
                  <c:v>#N/A</c:v>
                </c:pt>
                <c:pt idx="5">
                  <c:v>0.89</c:v>
                </c:pt>
                <c:pt idx="6">
                  <c:v>#N/A</c:v>
                </c:pt>
                <c:pt idx="7">
                  <c:v>0.77</c:v>
                </c:pt>
                <c:pt idx="8">
                  <c:v>#N/A</c:v>
                </c:pt>
                <c:pt idx="9">
                  <c:v>0.76</c:v>
                </c:pt>
              </c:numCache>
            </c:numRef>
          </c:val>
          <c:extLst>
            <c:ext xmlns:c16="http://schemas.microsoft.com/office/drawing/2014/chart" uri="{C3380CC4-5D6E-409C-BE32-E72D297353CC}">
              <c16:uniqueId val="{00000007-92C3-4D62-8DEB-EAD4A18C7D6E}"/>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1.57</c:v>
                </c:pt>
                <c:pt idx="6">
                  <c:v>#N/A</c:v>
                </c:pt>
                <c:pt idx="7">
                  <c:v>1.53</c:v>
                </c:pt>
                <c:pt idx="8">
                  <c:v>#N/A</c:v>
                </c:pt>
                <c:pt idx="9">
                  <c:v>1.8</c:v>
                </c:pt>
              </c:numCache>
            </c:numRef>
          </c:val>
          <c:extLst>
            <c:ext xmlns:c16="http://schemas.microsoft.com/office/drawing/2014/chart" uri="{C3380CC4-5D6E-409C-BE32-E72D297353CC}">
              <c16:uniqueId val="{00000008-92C3-4D62-8DEB-EAD4A18C7D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4.41</c:v>
                </c:pt>
                <c:pt idx="2">
                  <c:v>#N/A</c:v>
                </c:pt>
                <c:pt idx="3">
                  <c:v>5.16</c:v>
                </c:pt>
                <c:pt idx="4">
                  <c:v>#N/A</c:v>
                </c:pt>
                <c:pt idx="5">
                  <c:v>6.11</c:v>
                </c:pt>
                <c:pt idx="6">
                  <c:v>#N/A</c:v>
                </c:pt>
                <c:pt idx="7">
                  <c:v>7.02</c:v>
                </c:pt>
                <c:pt idx="8">
                  <c:v>#N/A</c:v>
                </c:pt>
                <c:pt idx="9">
                  <c:v>8.42</c:v>
                </c:pt>
              </c:numCache>
            </c:numRef>
          </c:val>
          <c:extLst>
            <c:ext xmlns:c16="http://schemas.microsoft.com/office/drawing/2014/chart" uri="{C3380CC4-5D6E-409C-BE32-E72D297353CC}">
              <c16:uniqueId val="{00000009-92C3-4D62-8DEB-EAD4A18C7D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945</c:v>
                </c:pt>
                <c:pt idx="5">
                  <c:v>935</c:v>
                </c:pt>
                <c:pt idx="8">
                  <c:v>925</c:v>
                </c:pt>
                <c:pt idx="11">
                  <c:v>931</c:v>
                </c:pt>
                <c:pt idx="14">
                  <c:v>1006</c:v>
                </c:pt>
              </c:numCache>
            </c:numRef>
          </c:val>
          <c:extLst>
            <c:ext xmlns:c16="http://schemas.microsoft.com/office/drawing/2014/chart" uri="{C3380CC4-5D6E-409C-BE32-E72D297353CC}">
              <c16:uniqueId val="{00000000-5846-40AD-8E9D-570C2662F5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46-40AD-8E9D-570C2662F5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46-40AD-8E9D-570C2662F5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8</c:v>
                </c:pt>
                <c:pt idx="6">
                  <c:v>13</c:v>
                </c:pt>
                <c:pt idx="9">
                  <c:v>20</c:v>
                </c:pt>
                <c:pt idx="12">
                  <c:v>34</c:v>
                </c:pt>
              </c:numCache>
            </c:numRef>
          </c:val>
          <c:extLst>
            <c:ext xmlns:c16="http://schemas.microsoft.com/office/drawing/2014/chart" uri="{C3380CC4-5D6E-409C-BE32-E72D297353CC}">
              <c16:uniqueId val="{00000003-5846-40AD-8E9D-570C2662F5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326</c:v>
                </c:pt>
                <c:pt idx="3">
                  <c:v>352</c:v>
                </c:pt>
                <c:pt idx="6">
                  <c:v>357</c:v>
                </c:pt>
                <c:pt idx="9">
                  <c:v>330</c:v>
                </c:pt>
                <c:pt idx="12">
                  <c:v>336</c:v>
                </c:pt>
              </c:numCache>
            </c:numRef>
          </c:val>
          <c:extLst>
            <c:ext xmlns:c16="http://schemas.microsoft.com/office/drawing/2014/chart" uri="{C3380CC4-5D6E-409C-BE32-E72D297353CC}">
              <c16:uniqueId val="{00000004-5846-40AD-8E9D-570C2662F5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46-40AD-8E9D-570C2662F5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46-40AD-8E9D-570C2662F5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1142</c:v>
                </c:pt>
                <c:pt idx="3">
                  <c:v>1094</c:v>
                </c:pt>
                <c:pt idx="6">
                  <c:v>1076</c:v>
                </c:pt>
                <c:pt idx="9">
                  <c:v>1048</c:v>
                </c:pt>
                <c:pt idx="12">
                  <c:v>1157</c:v>
                </c:pt>
              </c:numCache>
            </c:numRef>
          </c:val>
          <c:extLst>
            <c:ext xmlns:c16="http://schemas.microsoft.com/office/drawing/2014/chart" uri="{C3380CC4-5D6E-409C-BE32-E72D297353CC}">
              <c16:uniqueId val="{00000007-5846-40AD-8E9D-570C2662F5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523</c:v>
                </c:pt>
                <c:pt idx="2">
                  <c:v>#N/A</c:v>
                </c:pt>
                <c:pt idx="3">
                  <c:v>#N/A</c:v>
                </c:pt>
                <c:pt idx="4">
                  <c:v>519</c:v>
                </c:pt>
                <c:pt idx="5">
                  <c:v>#N/A</c:v>
                </c:pt>
                <c:pt idx="6">
                  <c:v>#N/A</c:v>
                </c:pt>
                <c:pt idx="7">
                  <c:v>521</c:v>
                </c:pt>
                <c:pt idx="8">
                  <c:v>#N/A</c:v>
                </c:pt>
                <c:pt idx="9">
                  <c:v>#N/A</c:v>
                </c:pt>
                <c:pt idx="10">
                  <c:v>467</c:v>
                </c:pt>
                <c:pt idx="11">
                  <c:v>#N/A</c:v>
                </c:pt>
                <c:pt idx="12">
                  <c:v>#N/A</c:v>
                </c:pt>
                <c:pt idx="13">
                  <c:v>521</c:v>
                </c:pt>
                <c:pt idx="14">
                  <c:v>#N/A</c:v>
                </c:pt>
              </c:numCache>
            </c:numRef>
          </c:val>
          <c:smooth val="0"/>
          <c:extLst>
            <c:ext xmlns:c16="http://schemas.microsoft.com/office/drawing/2014/chart" uri="{C3380CC4-5D6E-409C-BE32-E72D297353CC}">
              <c16:uniqueId val="{00000008-5846-40AD-8E9D-570C2662F5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12822</c:v>
                </c:pt>
                <c:pt idx="5">
                  <c:v>13341</c:v>
                </c:pt>
                <c:pt idx="8">
                  <c:v>13174</c:v>
                </c:pt>
                <c:pt idx="11">
                  <c:v>13587</c:v>
                </c:pt>
                <c:pt idx="14">
                  <c:v>13228</c:v>
                </c:pt>
              </c:numCache>
            </c:numRef>
          </c:val>
          <c:extLst>
            <c:ext xmlns:c16="http://schemas.microsoft.com/office/drawing/2014/chart" uri="{C3380CC4-5D6E-409C-BE32-E72D297353CC}">
              <c16:uniqueId val="{00000000-4829-4912-A991-D9D2B91AAA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829-4912-A991-D9D2B91AAA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2315</c:v>
                </c:pt>
                <c:pt idx="5">
                  <c:v>2107</c:v>
                </c:pt>
                <c:pt idx="8">
                  <c:v>1919</c:v>
                </c:pt>
                <c:pt idx="11">
                  <c:v>2611</c:v>
                </c:pt>
                <c:pt idx="14">
                  <c:v>3019</c:v>
                </c:pt>
              </c:numCache>
            </c:numRef>
          </c:val>
          <c:extLst>
            <c:ext xmlns:c16="http://schemas.microsoft.com/office/drawing/2014/chart" uri="{C3380CC4-5D6E-409C-BE32-E72D297353CC}">
              <c16:uniqueId val="{00000002-4829-4912-A991-D9D2B91AAA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29-4912-A991-D9D2B91AAA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29-4912-A991-D9D2B91AAA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29-4912-A991-D9D2B91AAA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2233</c:v>
                </c:pt>
                <c:pt idx="3">
                  <c:v>2205</c:v>
                </c:pt>
                <c:pt idx="6">
                  <c:v>2189</c:v>
                </c:pt>
                <c:pt idx="9">
                  <c:v>2177</c:v>
                </c:pt>
                <c:pt idx="12">
                  <c:v>2209</c:v>
                </c:pt>
              </c:numCache>
            </c:numRef>
          </c:val>
          <c:extLst>
            <c:ext xmlns:c16="http://schemas.microsoft.com/office/drawing/2014/chart" uri="{C3380CC4-5D6E-409C-BE32-E72D297353CC}">
              <c16:uniqueId val="{00000006-4829-4912-A991-D9D2B91AAA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87</c:v>
                </c:pt>
                <c:pt idx="3">
                  <c:v>164</c:v>
                </c:pt>
                <c:pt idx="6">
                  <c:v>232</c:v>
                </c:pt>
                <c:pt idx="9">
                  <c:v>278</c:v>
                </c:pt>
                <c:pt idx="12">
                  <c:v>243</c:v>
                </c:pt>
              </c:numCache>
            </c:numRef>
          </c:val>
          <c:extLst>
            <c:ext xmlns:c16="http://schemas.microsoft.com/office/drawing/2014/chart" uri="{C3380CC4-5D6E-409C-BE32-E72D297353CC}">
              <c16:uniqueId val="{00000007-4829-4912-A991-D9D2B91AAA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7238</c:v>
                </c:pt>
                <c:pt idx="3">
                  <c:v>7457</c:v>
                </c:pt>
                <c:pt idx="6">
                  <c:v>7548</c:v>
                </c:pt>
                <c:pt idx="9">
                  <c:v>7361</c:v>
                </c:pt>
                <c:pt idx="12">
                  <c:v>7140</c:v>
                </c:pt>
              </c:numCache>
            </c:numRef>
          </c:val>
          <c:extLst>
            <c:ext xmlns:c16="http://schemas.microsoft.com/office/drawing/2014/chart" uri="{C3380CC4-5D6E-409C-BE32-E72D297353CC}">
              <c16:uniqueId val="{00000008-4829-4912-A991-D9D2B91AAA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29-4912-A991-D9D2B91AAA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11526</c:v>
                </c:pt>
                <c:pt idx="3">
                  <c:v>14653</c:v>
                </c:pt>
                <c:pt idx="6">
                  <c:v>14383</c:v>
                </c:pt>
                <c:pt idx="9">
                  <c:v>15165</c:v>
                </c:pt>
                <c:pt idx="12">
                  <c:v>15555</c:v>
                </c:pt>
              </c:numCache>
            </c:numRef>
          </c:val>
          <c:extLst>
            <c:ext xmlns:c16="http://schemas.microsoft.com/office/drawing/2014/chart" uri="{C3380CC4-5D6E-409C-BE32-E72D297353CC}">
              <c16:uniqueId val="{0000000A-4829-4912-A991-D9D2B91AAA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5947</c:v>
                </c:pt>
                <c:pt idx="2">
                  <c:v>#N/A</c:v>
                </c:pt>
                <c:pt idx="3">
                  <c:v>#N/A</c:v>
                </c:pt>
                <c:pt idx="4">
                  <c:v>9032</c:v>
                </c:pt>
                <c:pt idx="5">
                  <c:v>#N/A</c:v>
                </c:pt>
                <c:pt idx="6">
                  <c:v>#N/A</c:v>
                </c:pt>
                <c:pt idx="7">
                  <c:v>9260</c:v>
                </c:pt>
                <c:pt idx="8">
                  <c:v>#N/A</c:v>
                </c:pt>
                <c:pt idx="9">
                  <c:v>#N/A</c:v>
                </c:pt>
                <c:pt idx="10">
                  <c:v>8783</c:v>
                </c:pt>
                <c:pt idx="11">
                  <c:v>#N/A</c:v>
                </c:pt>
                <c:pt idx="12">
                  <c:v>#N/A</c:v>
                </c:pt>
                <c:pt idx="13">
                  <c:v>8900</c:v>
                </c:pt>
                <c:pt idx="14">
                  <c:v>#N/A</c:v>
                </c:pt>
              </c:numCache>
            </c:numRef>
          </c:val>
          <c:smooth val="0"/>
          <c:extLst>
            <c:ext xmlns:c16="http://schemas.microsoft.com/office/drawing/2014/chart" uri="{C3380CC4-5D6E-409C-BE32-E72D297353CC}">
              <c16:uniqueId val="{0000000B-4829-4912-A991-D9D2B91AAA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1234</c:v>
                </c:pt>
                <c:pt idx="1">
                  <c:v>1549</c:v>
                </c:pt>
                <c:pt idx="2">
                  <c:v>1808</c:v>
                </c:pt>
              </c:numCache>
            </c:numRef>
          </c:val>
          <c:extLst>
            <c:ext xmlns:c16="http://schemas.microsoft.com/office/drawing/2014/chart" uri="{C3380CC4-5D6E-409C-BE32-E72D297353CC}">
              <c16:uniqueId val="{00000000-1AE1-4C0A-A3E3-E593D181FF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173</c:v>
                </c:pt>
                <c:pt idx="1">
                  <c:v>391</c:v>
                </c:pt>
                <c:pt idx="2">
                  <c:v>391</c:v>
                </c:pt>
              </c:numCache>
            </c:numRef>
          </c:val>
          <c:extLst>
            <c:ext xmlns:c16="http://schemas.microsoft.com/office/drawing/2014/chart" uri="{C3380CC4-5D6E-409C-BE32-E72D297353CC}">
              <c16:uniqueId val="{00000001-1AE1-4C0A-A3E3-E593D181FF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187</c:v>
                </c:pt>
                <c:pt idx="1">
                  <c:v>349</c:v>
                </c:pt>
                <c:pt idx="2">
                  <c:v>439</c:v>
                </c:pt>
              </c:numCache>
            </c:numRef>
          </c:val>
          <c:extLst>
            <c:ext xmlns:c16="http://schemas.microsoft.com/office/drawing/2014/chart" uri="{C3380CC4-5D6E-409C-BE32-E72D297353CC}">
              <c16:uniqueId val="{00000002-1AE1-4C0A-A3E3-E593D181FF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主に一般会計の元利償還金において庁舎建設事業に係る元金償還が開始したことにより</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百万円増加し、また、これに伴う算入公債費等の増加等が減少要因となり、結果として、実質公債費比率の分子は</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増加した。今後については、火葬場整備事業債等の元金償還が始まることと、公共施設の長寿命化等の大型事業や海部南部消防組合の庁舎建設事業等に係る地方債により今後も増加することが見込まれ、積極的な財源確保及び行政コストの削減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将来負担額においては、一般会計等に係る地方債の現在高が</a:t>
          </a:r>
          <a:r>
            <a:rPr kumimoji="1" lang="en-US" altLang="ja-JP" sz="1400">
              <a:latin typeface="ＭＳ ゴシック" pitchFamily="49" charset="-128"/>
              <a:ea typeface="ＭＳ ゴシック" pitchFamily="49" charset="-128"/>
            </a:rPr>
            <a:t>390</a:t>
          </a:r>
          <a:r>
            <a:rPr kumimoji="1" lang="ja-JP" altLang="en-US" sz="1400">
              <a:latin typeface="ＭＳ ゴシック" pitchFamily="49" charset="-128"/>
              <a:ea typeface="ＭＳ ゴシック" pitchFamily="49" charset="-128"/>
            </a:rPr>
            <a:t>百万円の増加となったものの、公営企業等繰入見込額の減少や充当可能財源等が増加したことで、将来負担比率の分子は</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今後控えている小中学校の長寿命化改良事業等により地方債の発行額は増加し、充当可能基金の増加も見込めないことから、将来負担比率は上昇することを想定し、将来世代の負担を過大なものにしないために、行政改革実施計画に基づき、事務事業の合理化・効率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愛知県弥富市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令和４年度当初予算においては、財政調整基金約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百万円を取り崩す予定であったが、令和３年度からの繰越金や市税の増額補正等の影響もあり、最終的には財政調整基金と減債基金の取り崩しは無くなり、財政調整基金に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今後も老朽化した公共施設の長寿命化等が控えているため、公共施設の集約化・複合化・廃止等を踏まえた公共施設等の適正管理を行いながら、基金全体の管理運営に努める。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：庁舎、学校その他の公共施設の整備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・森林環境譲与税基金：木材利用の促進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：市内の公園である三ツ又池公園の保全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　：福祉活動の促進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：令和４年度においては取崩しはなく、新たに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・森林環境譲与税基金：弥生小学校長寿命化改良事業にあわせ、木材利用のため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また、令和４年度の森林環境譲与税を公共施設整備の際の木材利用のため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：三ツ又池公園維持管理費として毎年約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百万円取崩しているため。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：公共施設再配置計画に基づき、施設の長寿命化や集約化・複合化・廃止等に充てる方針である。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・森林環境譲与税基金：公共施設の長寿命化等の際に充てる方針である。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：今後も公園の維持管理費用として毎年取崩す方針である。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　：福祉施設の修繕に充てる方針である。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令和３年度からの繰越金や市税の増額補正等の影響もあり、最終的には財政調整基金の取り崩しは無くなり、財政調整基金に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に増加している障害福祉サービス等の扶助費や介護保険、後期高齢者医療特別会計への繰出金だけでなく、公共施設の長寿命化等も控えているため、人件費や物件費増加の抑制に努め、事業見直し等の行財政改革の推進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％を下回らないような慎重な財政運営に努める。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令和３年度は、普通交付税の追加交付の中の臨時財政対策債償還基金費により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百万円増加したが、令和４年度においてはこのような普通交付税の追加交付はなく、利子分の積立のみを行った。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庁舎整備事業債の元金償還が本格化し、今後も公共施設の長寿命化等も控えていることから公債費は増加する見込みである。しかし、目下の財政状況では基金残高を増加させることは厳しい状況である。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43,861
41,596
49.11
18,461,820
17,526,275
935,545
11,108,377
15,555,468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基準財政収入額は所得割、法人税割の増加が主な要因となり増加したものの、基準財政需要額が臨時財政対策債の振替率の減少に伴い大きく増加したことで結果として財政力指数は前年度より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ポイント低下した。今後、大規模な物流倉庫の新設等による固定資産税等の増加により、基準財政収入額の増加が見込まれる。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19957</xdr:rowOff>
    </xdr:from>
    <xdr:to>
      <xdr:col>23</xdr:col>
      <xdr:colOff>133350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1921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156936</xdr:rowOff>
    </xdr:from>
    <xdr:to>
      <xdr:col>19</xdr:col>
      <xdr:colOff>133350</xdr:colOff>
      <xdr:row>36</xdr:row>
      <xdr:rowOff>19957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1576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35</xdr:row>
      <xdr:rowOff>156936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1404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139700</xdr:rowOff>
    </xdr:from>
    <xdr:to>
      <xdr:col>11</xdr:col>
      <xdr:colOff>31750</xdr:colOff>
      <xdr:row>35</xdr:row>
      <xdr:rowOff>139700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14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127000</xdr:rowOff>
    </xdr:from>
    <xdr:to>
      <xdr:col>11</xdr:col>
      <xdr:colOff>82550</xdr:colOff>
      <xdr:row>40</xdr:row>
      <xdr:rowOff>57150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3628</xdr:rowOff>
    </xdr:from>
    <xdr:to>
      <xdr:col>23</xdr:col>
      <xdr:colOff>184150</xdr:colOff>
      <xdr:row>36</xdr:row>
      <xdr:rowOff>105228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96355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140607</xdr:rowOff>
    </xdr:from>
    <xdr:to>
      <xdr:col>19</xdr:col>
      <xdr:colOff>184150</xdr:colOff>
      <xdr:row>36</xdr:row>
      <xdr:rowOff>70757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80934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106136</xdr:rowOff>
    </xdr:from>
    <xdr:to>
      <xdr:col>15</xdr:col>
      <xdr:colOff>133350</xdr:colOff>
      <xdr:row>36</xdr:row>
      <xdr:rowOff>36286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46463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88900</xdr:rowOff>
    </xdr:from>
    <xdr:to>
      <xdr:col>11</xdr:col>
      <xdr:colOff>82550</xdr:colOff>
      <xdr:row>36</xdr:row>
      <xdr:rowOff>19050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88900</xdr:rowOff>
    </xdr:from>
    <xdr:to>
      <xdr:col>7</xdr:col>
      <xdr:colOff>31750</xdr:colOff>
      <xdr:row>36</xdr:row>
      <xdr:rowOff>19050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や普通交付税が増加したものの、臨時財政対策債の減少により、経常収支比率の分母となる収入は減少した。対して、燃料・物価高騰による施設の維持管理費の増加、扶助費の増加、庁舎建設事業に係る元金償還が始まったことによる公債費の増加を主な要因として、分子となる経常経費充当一般財源等は増加した。その結果、経常収支比率は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ポイント上昇した。今後、市税等の影響にもよるが、火葬場建設事業や公共施設の長寿命化改良事業に係る元金償還開始による公債費の増加や人件費の増加が見込まれ、経常収支比率の上昇が見込まれる。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122872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65765"/>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63</xdr:row>
      <xdr:rowOff>5715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6576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102235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0706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107649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102235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7690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72072</xdr:rowOff>
    </xdr:from>
    <xdr:to>
      <xdr:col>23</xdr:col>
      <xdr:colOff>184150</xdr:colOff>
      <xdr:row>63</xdr:row>
      <xdr:rowOff>2222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88599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2,415</a:t>
          </a:r>
          <a:r>
            <a:rPr kumimoji="1" lang="ja-JP" altLang="en-US" sz="1300">
              <a:latin typeface="ＭＳ Ｐゴシック" panose="020B0600070205080204" pitchFamily="50" charset="-128"/>
              <a:ea typeface="ＭＳ Ｐゴシック" panose="020B0600070205080204" pitchFamily="50" charset="-128"/>
            </a:rPr>
            <a:t>円上昇した主な要因は、人件費においては職員数の増加等により増加し、また、物件費においては、新型コロナウイルス関連経費が減少したが、燃料・物価高騰による施設の維持管理費、マイナンバー制度に関するシステム改修等のデジタル関連経費等により増加したものである。全国平均等より下回っているものの合併団体であることから、類似公共施設が多く、施設に係る人件費、維持管理費が削減できず、年々増加傾向にある。今後は、公共施設の集約化・複合化・廃止等を踏まえた公共施設等の適正管理を行うことで、人件費や物件費増加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138157</xdr:rowOff>
    </xdr:from>
    <xdr:to>
      <xdr:col>23</xdr:col>
      <xdr:colOff>133350</xdr:colOff>
      <xdr:row>80</xdr:row>
      <xdr:rowOff>146483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54157"/>
          <a:ext cx="838200" cy="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123597</xdr:rowOff>
    </xdr:from>
    <xdr:to>
      <xdr:col>19</xdr:col>
      <xdr:colOff>133350</xdr:colOff>
      <xdr:row>80</xdr:row>
      <xdr:rowOff>138157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39597"/>
          <a:ext cx="889000" cy="1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69435</xdr:rowOff>
    </xdr:from>
    <xdr:to>
      <xdr:col>15</xdr:col>
      <xdr:colOff>82550</xdr:colOff>
      <xdr:row>80</xdr:row>
      <xdr:rowOff>123597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85435"/>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15644</xdr:rowOff>
    </xdr:from>
    <xdr:to>
      <xdr:col>15</xdr:col>
      <xdr:colOff>133350</xdr:colOff>
      <xdr:row>81</xdr:row>
      <xdr:rowOff>117244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102021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62292</xdr:rowOff>
    </xdr:from>
    <xdr:to>
      <xdr:col>11</xdr:col>
      <xdr:colOff>31750</xdr:colOff>
      <xdr:row>80</xdr:row>
      <xdr:rowOff>69435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78292"/>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129908</xdr:rowOff>
    </xdr:from>
    <xdr:to>
      <xdr:col>11</xdr:col>
      <xdr:colOff>82550</xdr:colOff>
      <xdr:row>81</xdr:row>
      <xdr:rowOff>60058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44835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111756</xdr:rowOff>
    </xdr:from>
    <xdr:to>
      <xdr:col>7</xdr:col>
      <xdr:colOff>31750</xdr:colOff>
      <xdr:row>81</xdr:row>
      <xdr:rowOff>41906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26683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95683</xdr:rowOff>
    </xdr:from>
    <xdr:to>
      <xdr:col>23</xdr:col>
      <xdr:colOff>184150</xdr:colOff>
      <xdr:row>81</xdr:row>
      <xdr:rowOff>25833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16960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3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87357</xdr:rowOff>
    </xdr:from>
    <xdr:to>
      <xdr:col>19</xdr:col>
      <xdr:colOff>184150</xdr:colOff>
      <xdr:row>81</xdr:row>
      <xdr:rowOff>17507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27684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7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72797</xdr:rowOff>
    </xdr:from>
    <xdr:to>
      <xdr:col>15</xdr:col>
      <xdr:colOff>133350</xdr:colOff>
      <xdr:row>81</xdr:row>
      <xdr:rowOff>2947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13124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5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18635</xdr:rowOff>
    </xdr:from>
    <xdr:to>
      <xdr:col>11</xdr:col>
      <xdr:colOff>82550</xdr:colOff>
      <xdr:row>80</xdr:row>
      <xdr:rowOff>120235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130412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0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11492</xdr:rowOff>
    </xdr:from>
    <xdr:to>
      <xdr:col>7</xdr:col>
      <xdr:colOff>31750</xdr:colOff>
      <xdr:row>80</xdr:row>
      <xdr:rowOff>113092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123269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9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影響の大きい一般職高卒職員が退職したことにより、当該階層の指数を引き下げることとなった。しかし、経験年数階層間における職員分布の変動が増加の要因となり、結果、類似団体内で高い水準が維持されている。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168729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532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532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15620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8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本市は市立保育所数が多く、例年若年保育士の離職人数と新規採用人数のバランスをとることに苦慮しており、人口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人当たり職員数は類似団体平均を下回っている状況である。今後も定員管理計画に基づき、適性な定員管理を行うことで行政サービスの質の維持に努める。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169905</xdr:rowOff>
    </xdr:from>
    <xdr:to>
      <xdr:col>81</xdr:col>
      <xdr:colOff>44450</xdr:colOff>
      <xdr:row>60</xdr:row>
      <xdr:rowOff>3683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85455"/>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168296</xdr:rowOff>
    </xdr:from>
    <xdr:to>
      <xdr:col>77</xdr:col>
      <xdr:colOff>44450</xdr:colOff>
      <xdr:row>59</xdr:row>
      <xdr:rowOff>169905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83846"/>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162666</xdr:rowOff>
    </xdr:from>
    <xdr:to>
      <xdr:col>72</xdr:col>
      <xdr:colOff>203200</xdr:colOff>
      <xdr:row>59</xdr:row>
      <xdr:rowOff>168296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7821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166963</xdr:rowOff>
    </xdr:from>
    <xdr:to>
      <xdr:col>73</xdr:col>
      <xdr:colOff>44450</xdr:colOff>
      <xdr:row>60</xdr:row>
      <xdr:rowOff>97113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81890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162666</xdr:rowOff>
    </xdr:from>
    <xdr:to>
      <xdr:col>68</xdr:col>
      <xdr:colOff>152400</xdr:colOff>
      <xdr:row>59</xdr:row>
      <xdr:rowOff>168296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7821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149268</xdr:rowOff>
    </xdr:from>
    <xdr:to>
      <xdr:col>64</xdr:col>
      <xdr:colOff>152400</xdr:colOff>
      <xdr:row>60</xdr:row>
      <xdr:rowOff>79418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5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124333</xdr:rowOff>
    </xdr:from>
    <xdr:to>
      <xdr:col>81</xdr:col>
      <xdr:colOff>95250</xdr:colOff>
      <xdr:row>60</xdr:row>
      <xdr:rowOff>54483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45610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119105</xdr:rowOff>
    </xdr:from>
    <xdr:to>
      <xdr:col>77</xdr:col>
      <xdr:colOff>95250</xdr:colOff>
      <xdr:row>60</xdr:row>
      <xdr:rowOff>49255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59432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0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117496</xdr:rowOff>
    </xdr:from>
    <xdr:to>
      <xdr:col>73</xdr:col>
      <xdr:colOff>44450</xdr:colOff>
      <xdr:row>60</xdr:row>
      <xdr:rowOff>47646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57823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111866</xdr:rowOff>
    </xdr:from>
    <xdr:to>
      <xdr:col>68</xdr:col>
      <xdr:colOff>203200</xdr:colOff>
      <xdr:row>60</xdr:row>
      <xdr:rowOff>42016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52193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117496</xdr:rowOff>
    </xdr:from>
    <xdr:to>
      <xdr:col>64</xdr:col>
      <xdr:colOff>152400</xdr:colOff>
      <xdr:row>60</xdr:row>
      <xdr:rowOff>47646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57823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元利償還金の減少や標準財政規模の増加により、実質公債費率は減少傾向にあったが、令和４年度に庁舎建設事業債の元金償還が開始されたことにより、単年度における実質公債費比率の比較では、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ポイント増加したため、３か年平均では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今後も火葬場整備事業債の償還が始まることや、小中学校の長寿命化改良事業や自由通路等整備事業等の大型事業も控えていることで、増加していく見通しとなっているため、積極的な財源確保及び行政コスト削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66802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437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95758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533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124714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8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39</xdr:row>
      <xdr:rowOff>163322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は基金の積立により増加したものの、学校教育施設等整備事業債や公共用地先行取得等事業債等の新規発行額が元金償還額を上回ったことによる地方債現在高の増加や標準財政規模の減少が主な要因となり、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全国平均や類似団体平均よりかい離した状況が続いており、今後も小中学校の長寿命化改良事業や自由通路等整備事業等の大型事業により、比率が更に上昇することが見込まれることから、事業見直し等の行財政改革の推進によ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18796</xdr:rowOff>
    </xdr:from>
    <xdr:to>
      <xdr:col>81</xdr:col>
      <xdr:colOff>44450</xdr:colOff>
      <xdr:row>19</xdr:row>
      <xdr:rowOff>42926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3276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18796</xdr:rowOff>
    </xdr:from>
    <xdr:to>
      <xdr:col>77</xdr:col>
      <xdr:colOff>44450</xdr:colOff>
      <xdr:row>19</xdr:row>
      <xdr:rowOff>108560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276346"/>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108560</xdr:rowOff>
    </xdr:from>
    <xdr:to>
      <xdr:col>72</xdr:col>
      <xdr:colOff>203200</xdr:colOff>
      <xdr:row>19</xdr:row>
      <xdr:rowOff>127864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3661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17120</xdr:rowOff>
    </xdr:from>
    <xdr:to>
      <xdr:col>73</xdr:col>
      <xdr:colOff>44450</xdr:colOff>
      <xdr:row>16</xdr:row>
      <xdr:rowOff>118720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128897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145491</xdr:rowOff>
    </xdr:from>
    <xdr:to>
      <xdr:col>68</xdr:col>
      <xdr:colOff>152400</xdr:colOff>
      <xdr:row>19</xdr:row>
      <xdr:rowOff>127864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060141"/>
          <a:ext cx="889000" cy="3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136804</xdr:rowOff>
    </xdr:from>
    <xdr:to>
      <xdr:col>68</xdr:col>
      <xdr:colOff>203200</xdr:colOff>
      <xdr:row>17</xdr:row>
      <xdr:rowOff>66954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77131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4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165760</xdr:rowOff>
    </xdr:from>
    <xdr:to>
      <xdr:col>64</xdr:col>
      <xdr:colOff>152400</xdr:colOff>
      <xdr:row>17</xdr:row>
      <xdr:rowOff>95910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9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106087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163576</xdr:rowOff>
    </xdr:from>
    <xdr:to>
      <xdr:col>81</xdr:col>
      <xdr:colOff>95250</xdr:colOff>
      <xdr:row>19</xdr:row>
      <xdr:rowOff>93726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135653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22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139446</xdr:rowOff>
    </xdr:from>
    <xdr:to>
      <xdr:col>77</xdr:col>
      <xdr:colOff>95250</xdr:colOff>
      <xdr:row>19</xdr:row>
      <xdr:rowOff>69596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54373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3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57760</xdr:rowOff>
    </xdr:from>
    <xdr:to>
      <xdr:col>73</xdr:col>
      <xdr:colOff>44450</xdr:colOff>
      <xdr:row>19</xdr:row>
      <xdr:rowOff>159360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3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144137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4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77064</xdr:rowOff>
    </xdr:from>
    <xdr:to>
      <xdr:col>68</xdr:col>
      <xdr:colOff>203200</xdr:colOff>
      <xdr:row>20</xdr:row>
      <xdr:rowOff>7214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163441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2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94691</xdr:rowOff>
    </xdr:from>
    <xdr:to>
      <xdr:col>64</xdr:col>
      <xdr:colOff>152400</xdr:colOff>
      <xdr:row>18</xdr:row>
      <xdr:rowOff>24841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0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9618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09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43,861
41,596
49.11
18,461,820
17,526,275
935,545
11,108,377
15,555,468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国家公務員の給与改定に準じた地方公務員の給与改定が行われ、賞与の支給率が引き上げられたこと等により前年度から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ポイント上昇し、類似団体平均値と比較すると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ポイント高い。</a:t>
          </a:r>
        </a:p>
        <a:p>
          <a:r>
            <a:rPr kumimoji="1" lang="ja-JP" altLang="en-US" sz="1300">
              <a:latin typeface="ＭＳ Ｐゴシック" panose="020B0600070205080204" pitchFamily="50" charset="-128"/>
              <a:ea typeface="ＭＳ Ｐゴシック" panose="020B0600070205080204" pitchFamily="50" charset="-128"/>
            </a:rPr>
            <a:t>　今後も人件費増加の抑制のため、市立保育所調理業務の民間委託や情報化による事務処理の効率化等を推進していく。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348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が、主な要因は燃料・物価高騰による施設の維持管理費の増加によるものである。本市は合併団体であることから、類似公共施設が多く、今後は公共施設の集約化・複合化・廃止等を踏まえた公共施設等の適正管理を行うことで、物件費増加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31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18</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692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の増加を超えるものであった。主な要因として、子ども医療費助成の対象年齢の拡大や保育所給食調理業務の委託を進めたことが挙げられる。介護給付費・訓練等給付費といった障害者自立支援事業が年々増加を続けており、今後も増加が見込まれるため、適正な資格審査の実施や市単独の扶助制度の見直しなどにより安定した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54610</xdr:rowOff>
    </xdr:from>
    <xdr:to>
      <xdr:col>24</xdr:col>
      <xdr:colOff>25400</xdr:colOff>
      <xdr:row>57</xdr:row>
      <xdr:rowOff>100330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2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54610</xdr:rowOff>
    </xdr:from>
    <xdr:to>
      <xdr:col>19</xdr:col>
      <xdr:colOff>187325</xdr:colOff>
      <xdr:row>57</xdr:row>
      <xdr:rowOff>54610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54610</xdr:rowOff>
    </xdr:from>
    <xdr:to>
      <xdr:col>15</xdr:col>
      <xdr:colOff>98425</xdr:colOff>
      <xdr:row>58</xdr:row>
      <xdr:rowOff>58420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27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20320</xdr:rowOff>
    </xdr:from>
    <xdr:to>
      <xdr:col>11</xdr:col>
      <xdr:colOff>9525</xdr:colOff>
      <xdr:row>58</xdr:row>
      <xdr:rowOff>58420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xdr:rowOff>
    </xdr:from>
    <xdr:to>
      <xdr:col>20</xdr:col>
      <xdr:colOff>38100</xdr:colOff>
      <xdr:row>57</xdr:row>
      <xdr:rowOff>105410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90187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xdr:rowOff>
    </xdr:from>
    <xdr:to>
      <xdr:col>15</xdr:col>
      <xdr:colOff>149225</xdr:colOff>
      <xdr:row>57</xdr:row>
      <xdr:rowOff>105410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90187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140970</xdr:rowOff>
    </xdr:from>
    <xdr:to>
      <xdr:col>6</xdr:col>
      <xdr:colOff>171450</xdr:colOff>
      <xdr:row>58</xdr:row>
      <xdr:rowOff>71120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55897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高齢化に伴い介護、後期高齢者医療に係る経費は増加が見込まれ、一般会計からの繰出金を抑制するため、財源の確保に努めるとともに各事業の効率的な運営を図る。また、維持補修費は減少傾向ではあるものの、維持補修の範囲では収まらない大規模改修等が必要な公共施設が今後控えているため、公共施設等の適正管理を行う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56</xdr:row>
      <xdr:rowOff>110672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700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143328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59</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744528"/>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59</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9731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138793</xdr:rowOff>
    </xdr:from>
    <xdr:to>
      <xdr:col>69</xdr:col>
      <xdr:colOff>142875</xdr:colOff>
      <xdr:row>58</xdr:row>
      <xdr:rowOff>68943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79120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ポイント増加し、全国平均と比較すると</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ポイントのかい離があるため、事業費補助金等の見直しを行い、経費の削減に努める。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422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540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新庁舎建設事業に係る元金償還が開始したことにより、前年度より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今後も火葬場整備事業債や公共施設の長寿命化改良事業に係る元金償還が始まることにより増加が見込まれるため、交付税措置のある地方債の活用等により、将来の財政的負担が大きくならないよう適切な地方債の発行・管理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60706</xdr:rowOff>
    </xdr:from>
    <xdr:to>
      <xdr:col>24</xdr:col>
      <xdr:colOff>25400</xdr:colOff>
      <xdr:row>80</xdr:row>
      <xdr:rowOff>168148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76556"/>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147083</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60706</xdr:rowOff>
    </xdr:from>
    <xdr:to>
      <xdr:col>24</xdr:col>
      <xdr:colOff>114300</xdr:colOff>
      <xdr:row>73</xdr:row>
      <xdr:rowOff>60706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149860</xdr:rowOff>
    </xdr:from>
    <xdr:to>
      <xdr:col>24</xdr:col>
      <xdr:colOff>25400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494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149860</xdr:rowOff>
    </xdr:from>
    <xdr:to>
      <xdr:col>19</xdr:col>
      <xdr:colOff>187325</xdr:colOff>
      <xdr:row>73</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494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108204</xdr:rowOff>
    </xdr:from>
    <xdr:to>
      <xdr:col>20</xdr:col>
      <xdr:colOff>38100</xdr:colOff>
      <xdr:row>77</xdr:row>
      <xdr:rowOff>38354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23131</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106426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585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106426</xdr:rowOff>
    </xdr:from>
    <xdr:to>
      <xdr:col>11</xdr:col>
      <xdr:colOff>9525</xdr:colOff>
      <xdr:row>73</xdr:row>
      <xdr:rowOff>143002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6222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99060</xdr:rowOff>
    </xdr:from>
    <xdr:to>
      <xdr:col>20</xdr:col>
      <xdr:colOff>38100</xdr:colOff>
      <xdr:row>73</xdr:row>
      <xdr:rowOff>29210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39387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21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55626</xdr:rowOff>
    </xdr:from>
    <xdr:to>
      <xdr:col>11</xdr:col>
      <xdr:colOff>60325</xdr:colOff>
      <xdr:row>73</xdr:row>
      <xdr:rowOff>157226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167403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92202</xdr:rowOff>
    </xdr:from>
    <xdr:to>
      <xdr:col>6</xdr:col>
      <xdr:colOff>171450</xdr:colOff>
      <xdr:row>74</xdr:row>
      <xdr:rowOff>22352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32529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市税や普通交付税の増加により経常一般財源等が増加したものの、臨財政対策債の減少により収入全体としては減少し、また、物件費や扶助費の増加による経常的経費が増加したため、前年度より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た。今後も経常的経費においては、燃料・物価高騰による物件費の増加や介護、後期高齢者医療に係る扶助費の増加が見込まれるため、事業見直し等の行財政改革の推進により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94996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72085"/>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720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79</xdr:row>
      <xdr:rowOff>19558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09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76708</xdr:rowOff>
    </xdr:from>
    <xdr:to>
      <xdr:col>69</xdr:col>
      <xdr:colOff>92075</xdr:colOff>
      <xdr:row>79</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498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86763</xdr:rowOff>
    </xdr:from>
    <xdr:to>
      <xdr:col>29</xdr:col>
      <xdr:colOff>127000</xdr:colOff>
      <xdr:row>18</xdr:row>
      <xdr:rowOff>90413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20488"/>
          <a:ext cx="647700" cy="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90413</xdr:rowOff>
    </xdr:from>
    <xdr:to>
      <xdr:col>26</xdr:col>
      <xdr:colOff>50800</xdr:colOff>
      <xdr:row>18</xdr:row>
      <xdr:rowOff>101385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24138"/>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101385</xdr:rowOff>
    </xdr:from>
    <xdr:to>
      <xdr:col>22</xdr:col>
      <xdr:colOff>114300</xdr:colOff>
      <xdr:row>18</xdr:row>
      <xdr:rowOff>135744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5110"/>
          <a:ext cx="698500" cy="34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21260</xdr:rowOff>
    </xdr:from>
    <xdr:to>
      <xdr:col>22</xdr:col>
      <xdr:colOff>165100</xdr:colOff>
      <xdr:row>18</xdr:row>
      <xdr:rowOff>122860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133037</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9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125952</xdr:rowOff>
    </xdr:from>
    <xdr:to>
      <xdr:col>18</xdr:col>
      <xdr:colOff>177800</xdr:colOff>
      <xdr:row>18</xdr:row>
      <xdr:rowOff>135744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59677"/>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39887</xdr:rowOff>
    </xdr:from>
    <xdr:to>
      <xdr:col>19</xdr:col>
      <xdr:colOff>38100</xdr:colOff>
      <xdr:row>18</xdr:row>
      <xdr:rowOff>141487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45617</xdr:rowOff>
    </xdr:from>
    <xdr:to>
      <xdr:col>15</xdr:col>
      <xdr:colOff>101600</xdr:colOff>
      <xdr:row>18</xdr:row>
      <xdr:rowOff>147217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157394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4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35963</xdr:rowOff>
    </xdr:from>
    <xdr:to>
      <xdr:col>29</xdr:col>
      <xdr:colOff>177800</xdr:colOff>
      <xdr:row>18</xdr:row>
      <xdr:rowOff>137563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69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39613</xdr:rowOff>
    </xdr:from>
    <xdr:to>
      <xdr:col>26</xdr:col>
      <xdr:colOff>101600</xdr:colOff>
      <xdr:row>18</xdr:row>
      <xdr:rowOff>141212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333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125990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50585</xdr:rowOff>
    </xdr:from>
    <xdr:to>
      <xdr:col>22</xdr:col>
      <xdr:colOff>165100</xdr:colOff>
      <xdr:row>18</xdr:row>
      <xdr:rowOff>152185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136962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84944</xdr:rowOff>
    </xdr:from>
    <xdr:to>
      <xdr:col>19</xdr:col>
      <xdr:colOff>38100</xdr:colOff>
      <xdr:row>19</xdr:row>
      <xdr:rowOff>15094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1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171321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0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75152</xdr:rowOff>
    </xdr:from>
    <xdr:to>
      <xdr:col>15</xdr:col>
      <xdr:colOff>101600</xdr:colOff>
      <xdr:row>19</xdr:row>
      <xdr:rowOff>5302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8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161529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205562</xdr:rowOff>
    </xdr:from>
    <xdr:to>
      <xdr:col>29</xdr:col>
      <xdr:colOff>127000</xdr:colOff>
      <xdr:row>37</xdr:row>
      <xdr:rowOff>230537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330262"/>
          <a:ext cx="647700" cy="2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207676</xdr:rowOff>
    </xdr:from>
    <xdr:to>
      <xdr:col>26</xdr:col>
      <xdr:colOff>50800</xdr:colOff>
      <xdr:row>37</xdr:row>
      <xdr:rowOff>230537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332376"/>
          <a:ext cx="698500" cy="2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207676</xdr:rowOff>
    </xdr:from>
    <xdr:to>
      <xdr:col>22</xdr:col>
      <xdr:colOff>114300</xdr:colOff>
      <xdr:row>37</xdr:row>
      <xdr:rowOff>210744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332376"/>
          <a:ext cx="698500" cy="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158477</xdr:rowOff>
    </xdr:from>
    <xdr:to>
      <xdr:col>22</xdr:col>
      <xdr:colOff>165100</xdr:colOff>
      <xdr:row>37</xdr:row>
      <xdr:rowOff>88627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11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270254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207505</xdr:rowOff>
    </xdr:from>
    <xdr:to>
      <xdr:col>18</xdr:col>
      <xdr:colOff>177800</xdr:colOff>
      <xdr:row>37</xdr:row>
      <xdr:rowOff>210744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332205"/>
          <a:ext cx="6985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147485</xdr:rowOff>
    </xdr:from>
    <xdr:to>
      <xdr:col>19</xdr:col>
      <xdr:colOff>38100</xdr:colOff>
      <xdr:row>37</xdr:row>
      <xdr:rowOff>77635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259262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150895</xdr:rowOff>
    </xdr:from>
    <xdr:to>
      <xdr:col>15</xdr:col>
      <xdr:colOff>101600</xdr:colOff>
      <xdr:row>37</xdr:row>
      <xdr:rowOff>81045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262672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154762</xdr:rowOff>
    </xdr:from>
    <xdr:to>
      <xdr:col>29</xdr:col>
      <xdr:colOff>177800</xdr:colOff>
      <xdr:row>37</xdr:row>
      <xdr:rowOff>256362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7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126839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5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179737</xdr:rowOff>
    </xdr:from>
    <xdr:to>
      <xdr:col>26</xdr:col>
      <xdr:colOff>101600</xdr:colOff>
      <xdr:row>37</xdr:row>
      <xdr:rowOff>281337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30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266114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9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156876</xdr:rowOff>
    </xdr:from>
    <xdr:to>
      <xdr:col>22</xdr:col>
      <xdr:colOff>165100</xdr:colOff>
      <xdr:row>37</xdr:row>
      <xdr:rowOff>258476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8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243253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6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159944</xdr:rowOff>
    </xdr:from>
    <xdr:to>
      <xdr:col>19</xdr:col>
      <xdr:colOff>38100</xdr:colOff>
      <xdr:row>37</xdr:row>
      <xdr:rowOff>261544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8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246321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7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156705</xdr:rowOff>
    </xdr:from>
    <xdr:to>
      <xdr:col>15</xdr:col>
      <xdr:colOff>101600</xdr:colOff>
      <xdr:row>37</xdr:row>
      <xdr:rowOff>258305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81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243082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43,861
41,596
49.11
18,461,820
17,526,275
935,545
11,108,377
15,555,468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92829</xdr:rowOff>
    </xdr:from>
    <xdr:to>
      <xdr:col>24</xdr:col>
      <xdr:colOff>63500</xdr:colOff>
      <xdr:row>37</xdr:row>
      <xdr:rowOff>97504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6479"/>
          <a:ext cx="838200" cy="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97504</xdr:rowOff>
    </xdr:from>
    <xdr:to>
      <xdr:col>19</xdr:col>
      <xdr:colOff>177800</xdr:colOff>
      <xdr:row>37</xdr:row>
      <xdr:rowOff>105486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1154"/>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105486</xdr:rowOff>
    </xdr:from>
    <xdr:to>
      <xdr:col>15</xdr:col>
      <xdr:colOff>50800</xdr:colOff>
      <xdr:row>38</xdr:row>
      <xdr:rowOff>1428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9136"/>
          <a:ext cx="8890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18514</xdr:rowOff>
    </xdr:from>
    <xdr:to>
      <xdr:col>15</xdr:col>
      <xdr:colOff>101600</xdr:colOff>
      <xdr:row>37</xdr:row>
      <xdr:rowOff>120114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136641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1027</xdr:rowOff>
    </xdr:from>
    <xdr:to>
      <xdr:col>10</xdr:col>
      <xdr:colOff>114300</xdr:colOff>
      <xdr:row>38</xdr:row>
      <xdr:rowOff>1428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16127"/>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67450</xdr:rowOff>
    </xdr:from>
    <xdr:to>
      <xdr:col>10</xdr:col>
      <xdr:colOff>165100</xdr:colOff>
      <xdr:row>37</xdr:row>
      <xdr:rowOff>169050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14127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71572</xdr:rowOff>
    </xdr:from>
    <xdr:to>
      <xdr:col>6</xdr:col>
      <xdr:colOff>38100</xdr:colOff>
      <xdr:row>38</xdr:row>
      <xdr:rowOff>1722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18249</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42029</xdr:rowOff>
    </xdr:from>
    <xdr:to>
      <xdr:col>24</xdr:col>
      <xdr:colOff>114300</xdr:colOff>
      <xdr:row>37</xdr:row>
      <xdr:rowOff>143629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46704</xdr:rowOff>
    </xdr:from>
    <xdr:to>
      <xdr:col>20</xdr:col>
      <xdr:colOff>38100</xdr:colOff>
      <xdr:row>37</xdr:row>
      <xdr:rowOff>148304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139431</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54686</xdr:rowOff>
    </xdr:from>
    <xdr:to>
      <xdr:col>15</xdr:col>
      <xdr:colOff>101600</xdr:colOff>
      <xdr:row>37</xdr:row>
      <xdr:rowOff>156286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147414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122077</xdr:rowOff>
    </xdr:from>
    <xdr:to>
      <xdr:col>10</xdr:col>
      <xdr:colOff>165100</xdr:colOff>
      <xdr:row>38</xdr:row>
      <xdr:rowOff>52228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65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43355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121677</xdr:rowOff>
    </xdr:from>
    <xdr:to>
      <xdr:col>6</xdr:col>
      <xdr:colOff>38100</xdr:colOff>
      <xdr:row>38</xdr:row>
      <xdr:rowOff>51828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53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42954</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5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61651</xdr:rowOff>
    </xdr:from>
    <xdr:to>
      <xdr:col>24</xdr:col>
      <xdr:colOff>63500</xdr:colOff>
      <xdr:row>57</xdr:row>
      <xdr:rowOff>64729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34301"/>
          <a:ext cx="8382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64729</xdr:rowOff>
    </xdr:from>
    <xdr:to>
      <xdr:col>19</xdr:col>
      <xdr:colOff>177800</xdr:colOff>
      <xdr:row>57</xdr:row>
      <xdr:rowOff>74773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37379"/>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70910</xdr:rowOff>
    </xdr:from>
    <xdr:to>
      <xdr:col>15</xdr:col>
      <xdr:colOff>50800</xdr:colOff>
      <xdr:row>57</xdr:row>
      <xdr:rowOff>74773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84356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94098</xdr:rowOff>
    </xdr:from>
    <xdr:to>
      <xdr:col>15</xdr:col>
      <xdr:colOff>101600</xdr:colOff>
      <xdr:row>57</xdr:row>
      <xdr:rowOff>24248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40775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70910</xdr:rowOff>
    </xdr:from>
    <xdr:to>
      <xdr:col>10</xdr:col>
      <xdr:colOff>114300</xdr:colOff>
      <xdr:row>57</xdr:row>
      <xdr:rowOff>79788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43560"/>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97368</xdr:rowOff>
    </xdr:from>
    <xdr:to>
      <xdr:col>10</xdr:col>
      <xdr:colOff>165100</xdr:colOff>
      <xdr:row>57</xdr:row>
      <xdr:rowOff>27518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44045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117315</xdr:rowOff>
    </xdr:from>
    <xdr:to>
      <xdr:col>6</xdr:col>
      <xdr:colOff>38100</xdr:colOff>
      <xdr:row>57</xdr:row>
      <xdr:rowOff>47465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63992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10851</xdr:rowOff>
    </xdr:from>
    <xdr:to>
      <xdr:col>24</xdr:col>
      <xdr:colOff>114300</xdr:colOff>
      <xdr:row>57</xdr:row>
      <xdr:rowOff>112451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97228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13929</xdr:rowOff>
    </xdr:from>
    <xdr:to>
      <xdr:col>20</xdr:col>
      <xdr:colOff>38100</xdr:colOff>
      <xdr:row>57</xdr:row>
      <xdr:rowOff>115529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106656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7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23973</xdr:rowOff>
    </xdr:from>
    <xdr:to>
      <xdr:col>15</xdr:col>
      <xdr:colOff>101600</xdr:colOff>
      <xdr:row>57</xdr:row>
      <xdr:rowOff>125573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116700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8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20110</xdr:rowOff>
    </xdr:from>
    <xdr:to>
      <xdr:col>10</xdr:col>
      <xdr:colOff>165100</xdr:colOff>
      <xdr:row>57</xdr:row>
      <xdr:rowOff>121710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112837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28988</xdr:rowOff>
    </xdr:from>
    <xdr:to>
      <xdr:col>6</xdr:col>
      <xdr:colOff>38100</xdr:colOff>
      <xdr:row>57</xdr:row>
      <xdr:rowOff>130588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121715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2997</xdr:rowOff>
    </xdr:from>
    <xdr:to>
      <xdr:col>24</xdr:col>
      <xdr:colOff>63500</xdr:colOff>
      <xdr:row>78</xdr:row>
      <xdr:rowOff>16439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76097"/>
          <a:ext cx="8382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14221</xdr:rowOff>
    </xdr:from>
    <xdr:to>
      <xdr:col>19</xdr:col>
      <xdr:colOff>177800</xdr:colOff>
      <xdr:row>78</xdr:row>
      <xdr:rowOff>16439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87321"/>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169898</xdr:rowOff>
    </xdr:from>
    <xdr:to>
      <xdr:col>15</xdr:col>
      <xdr:colOff>50800</xdr:colOff>
      <xdr:row>78</xdr:row>
      <xdr:rowOff>14221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71548"/>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169898</xdr:rowOff>
    </xdr:from>
    <xdr:to>
      <xdr:col>10</xdr:col>
      <xdr:colOff>114300</xdr:colOff>
      <xdr:row>78</xdr:row>
      <xdr:rowOff>7660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71548"/>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123647</xdr:rowOff>
    </xdr:from>
    <xdr:to>
      <xdr:col>24</xdr:col>
      <xdr:colOff>114300</xdr:colOff>
      <xdr:row>78</xdr:row>
      <xdr:rowOff>53797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102074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137089</xdr:rowOff>
    </xdr:from>
    <xdr:to>
      <xdr:col>20</xdr:col>
      <xdr:colOff>38100</xdr:colOff>
      <xdr:row>78</xdr:row>
      <xdr:rowOff>67239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58366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3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134871</xdr:rowOff>
    </xdr:from>
    <xdr:to>
      <xdr:col>15</xdr:col>
      <xdr:colOff>101600</xdr:colOff>
      <xdr:row>78</xdr:row>
      <xdr:rowOff>65021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56148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119098</xdr:rowOff>
    </xdr:from>
    <xdr:to>
      <xdr:col>10</xdr:col>
      <xdr:colOff>165100</xdr:colOff>
      <xdr:row>78</xdr:row>
      <xdr:rowOff>49248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65775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9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128310</xdr:rowOff>
    </xdr:from>
    <xdr:to>
      <xdr:col>6</xdr:col>
      <xdr:colOff>38100</xdr:colOff>
      <xdr:row>78</xdr:row>
      <xdr:rowOff>58460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74987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1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56200</xdr:rowOff>
    </xdr:from>
    <xdr:to>
      <xdr:col>24</xdr:col>
      <xdr:colOff>63500</xdr:colOff>
      <xdr:row>97</xdr:row>
      <xdr:rowOff>143441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86850"/>
          <a:ext cx="838200" cy="8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56200</xdr:rowOff>
    </xdr:from>
    <xdr:to>
      <xdr:col>19</xdr:col>
      <xdr:colOff>177800</xdr:colOff>
      <xdr:row>98</xdr:row>
      <xdr:rowOff>64940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86850"/>
          <a:ext cx="889000" cy="18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64208</xdr:rowOff>
    </xdr:from>
    <xdr:to>
      <xdr:col>15</xdr:col>
      <xdr:colOff>50800</xdr:colOff>
      <xdr:row>98</xdr:row>
      <xdr:rowOff>64940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86630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80480</xdr:rowOff>
    </xdr:from>
    <xdr:to>
      <xdr:col>15</xdr:col>
      <xdr:colOff>101600</xdr:colOff>
      <xdr:row>98</xdr:row>
      <xdr:rowOff>10630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64208</xdr:rowOff>
    </xdr:from>
    <xdr:to>
      <xdr:col>10</xdr:col>
      <xdr:colOff>114300</xdr:colOff>
      <xdr:row>98</xdr:row>
      <xdr:rowOff>84058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66308"/>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91537</xdr:rowOff>
    </xdr:from>
    <xdr:to>
      <xdr:col>10</xdr:col>
      <xdr:colOff>165100</xdr:colOff>
      <xdr:row>98</xdr:row>
      <xdr:rowOff>21687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2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38214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121636</xdr:rowOff>
    </xdr:from>
    <xdr:to>
      <xdr:col>6</xdr:col>
      <xdr:colOff>38100</xdr:colOff>
      <xdr:row>98</xdr:row>
      <xdr:rowOff>51786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68313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92641</xdr:rowOff>
    </xdr:from>
    <xdr:to>
      <xdr:col>24</xdr:col>
      <xdr:colOff>114300</xdr:colOff>
      <xdr:row>98</xdr:row>
      <xdr:rowOff>22791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7568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5400</xdr:rowOff>
    </xdr:from>
    <xdr:to>
      <xdr:col>20</xdr:col>
      <xdr:colOff>38100</xdr:colOff>
      <xdr:row>97</xdr:row>
      <xdr:rowOff>107000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98127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14140</xdr:rowOff>
    </xdr:from>
    <xdr:to>
      <xdr:col>15</xdr:col>
      <xdr:colOff>101600</xdr:colOff>
      <xdr:row>98</xdr:row>
      <xdr:rowOff>115740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106867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13408</xdr:rowOff>
    </xdr:from>
    <xdr:to>
      <xdr:col>10</xdr:col>
      <xdr:colOff>165100</xdr:colOff>
      <xdr:row>98</xdr:row>
      <xdr:rowOff>115008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106135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33258</xdr:rowOff>
    </xdr:from>
    <xdr:to>
      <xdr:col>6</xdr:col>
      <xdr:colOff>38100</xdr:colOff>
      <xdr:row>98</xdr:row>
      <xdr:rowOff>134858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125985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24682</xdr:rowOff>
    </xdr:from>
    <xdr:to>
      <xdr:col>55</xdr:col>
      <xdr:colOff>0</xdr:colOff>
      <xdr:row>37</xdr:row>
      <xdr:rowOff>35495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368332"/>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96600</xdr:rowOff>
    </xdr:from>
    <xdr:to>
      <xdr:col>50</xdr:col>
      <xdr:colOff>114300</xdr:colOff>
      <xdr:row>37</xdr:row>
      <xdr:rowOff>24682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925900"/>
          <a:ext cx="889000" cy="4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96600</xdr:rowOff>
    </xdr:from>
    <xdr:to>
      <xdr:col>45</xdr:col>
      <xdr:colOff>177800</xdr:colOff>
      <xdr:row>37</xdr:row>
      <xdr:rowOff>88887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925900"/>
          <a:ext cx="889000" cy="50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43925</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88887</xdr:rowOff>
    </xdr:from>
    <xdr:to>
      <xdr:col>41</xdr:col>
      <xdr:colOff>50800</xdr:colOff>
      <xdr:row>37</xdr:row>
      <xdr:rowOff>102658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32537"/>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67037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95635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156145</xdr:rowOff>
    </xdr:from>
    <xdr:to>
      <xdr:col>55</xdr:col>
      <xdr:colOff>50800</xdr:colOff>
      <xdr:row>37</xdr:row>
      <xdr:rowOff>86295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71072</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4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145332</xdr:rowOff>
    </xdr:from>
    <xdr:to>
      <xdr:col>50</xdr:col>
      <xdr:colOff>165100</xdr:colOff>
      <xdr:row>37</xdr:row>
      <xdr:rowOff>75482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66609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45800</xdr:rowOff>
    </xdr:from>
    <xdr:to>
      <xdr:col>46</xdr:col>
      <xdr:colOff>38100</xdr:colOff>
      <xdr:row>34</xdr:row>
      <xdr:rowOff>147400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138527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6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38087</xdr:rowOff>
    </xdr:from>
    <xdr:to>
      <xdr:col>41</xdr:col>
      <xdr:colOff>101600</xdr:colOff>
      <xdr:row>37</xdr:row>
      <xdr:rowOff>139687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130814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7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51858</xdr:rowOff>
    </xdr:from>
    <xdr:to>
      <xdr:col>36</xdr:col>
      <xdr:colOff>165100</xdr:colOff>
      <xdr:row>37</xdr:row>
      <xdr:rowOff>153458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144584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8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75596</xdr:rowOff>
    </xdr:from>
    <xdr:to>
      <xdr:col>55</xdr:col>
      <xdr:colOff>0</xdr:colOff>
      <xdr:row>57</xdr:row>
      <xdr:rowOff>139695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848246"/>
          <a:ext cx="838200" cy="6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139695</xdr:rowOff>
    </xdr:from>
    <xdr:to>
      <xdr:col>50</xdr:col>
      <xdr:colOff>114300</xdr:colOff>
      <xdr:row>58</xdr:row>
      <xdr:rowOff>17276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912345"/>
          <a:ext cx="8890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114774</xdr:rowOff>
    </xdr:from>
    <xdr:to>
      <xdr:col>45</xdr:col>
      <xdr:colOff>177800</xdr:colOff>
      <xdr:row>58</xdr:row>
      <xdr:rowOff>17276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544524"/>
          <a:ext cx="889000" cy="4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29418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114774</xdr:rowOff>
    </xdr:from>
    <xdr:to>
      <xdr:col>41</xdr:col>
      <xdr:colOff>50800</xdr:colOff>
      <xdr:row>56</xdr:row>
      <xdr:rowOff>154267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544524"/>
          <a:ext cx="889000" cy="2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90815</xdr:rowOff>
    </xdr:from>
    <xdr:to>
      <xdr:col>41</xdr:col>
      <xdr:colOff>101600</xdr:colOff>
      <xdr:row>57</xdr:row>
      <xdr:rowOff>20965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112999</xdr:rowOff>
    </xdr:from>
    <xdr:to>
      <xdr:col>36</xdr:col>
      <xdr:colOff>165100</xdr:colOff>
      <xdr:row>57</xdr:row>
      <xdr:rowOff>43149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34276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24796</xdr:rowOff>
    </xdr:from>
    <xdr:to>
      <xdr:col>55</xdr:col>
      <xdr:colOff>50800</xdr:colOff>
      <xdr:row>57</xdr:row>
      <xdr:rowOff>126396</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7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3223</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7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88895</xdr:rowOff>
    </xdr:from>
    <xdr:to>
      <xdr:col>50</xdr:col>
      <xdr:colOff>165100</xdr:colOff>
      <xdr:row>58</xdr:row>
      <xdr:rowOff>19045</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10172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137926</xdr:rowOff>
    </xdr:from>
    <xdr:to>
      <xdr:col>46</xdr:col>
      <xdr:colOff>38100</xdr:colOff>
      <xdr:row>58</xdr:row>
      <xdr:rowOff>68076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9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59203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63974</xdr:rowOff>
    </xdr:from>
    <xdr:to>
      <xdr:col>41</xdr:col>
      <xdr:colOff>101600</xdr:colOff>
      <xdr:row>55</xdr:row>
      <xdr:rowOff>165574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4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10651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26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103467</xdr:rowOff>
    </xdr:from>
    <xdr:to>
      <xdr:col>36</xdr:col>
      <xdr:colOff>165100</xdr:colOff>
      <xdr:row>57</xdr:row>
      <xdr:rowOff>33617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7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50144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23244</xdr:rowOff>
    </xdr:from>
    <xdr:to>
      <xdr:col>55</xdr:col>
      <xdr:colOff>0</xdr:colOff>
      <xdr:row>79</xdr:row>
      <xdr:rowOff>23921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67794"/>
          <a:ext cx="8382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164906</xdr:rowOff>
    </xdr:from>
    <xdr:to>
      <xdr:col>50</xdr:col>
      <xdr:colOff>114300</xdr:colOff>
      <xdr:row>79</xdr:row>
      <xdr:rowOff>23921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38006"/>
          <a:ext cx="889000" cy="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164906</xdr:rowOff>
    </xdr:from>
    <xdr:to>
      <xdr:col>45</xdr:col>
      <xdr:colOff>177800</xdr:colOff>
      <xdr:row>79</xdr:row>
      <xdr:rowOff>24561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538006"/>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1346</xdr:rowOff>
    </xdr:from>
    <xdr:to>
      <xdr:col>46</xdr:col>
      <xdr:colOff>38100</xdr:colOff>
      <xdr:row>78</xdr:row>
      <xdr:rowOff>102946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119473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136964</xdr:rowOff>
    </xdr:from>
    <xdr:to>
      <xdr:col>41</xdr:col>
      <xdr:colOff>50800</xdr:colOff>
      <xdr:row>79</xdr:row>
      <xdr:rowOff>24561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510064"/>
          <a:ext cx="889000" cy="5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6863</xdr:rowOff>
    </xdr:from>
    <xdr:to>
      <xdr:col>41</xdr:col>
      <xdr:colOff>101600</xdr:colOff>
      <xdr:row>78</xdr:row>
      <xdr:rowOff>108463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7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124990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xdr:rowOff>
    </xdr:from>
    <xdr:to>
      <xdr:col>36</xdr:col>
      <xdr:colOff>165100</xdr:colOff>
      <xdr:row>78</xdr:row>
      <xdr:rowOff>110604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8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127131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143894</xdr:rowOff>
    </xdr:from>
    <xdr:to>
      <xdr:col>55</xdr:col>
      <xdr:colOff>50800</xdr:colOff>
      <xdr:row>79</xdr:row>
      <xdr:rowOff>74044</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58821</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3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144571</xdr:rowOff>
    </xdr:from>
    <xdr:to>
      <xdr:col>50</xdr:col>
      <xdr:colOff>165100</xdr:colOff>
      <xdr:row>79</xdr:row>
      <xdr:rowOff>74721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65848</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6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114106</xdr:rowOff>
    </xdr:from>
    <xdr:to>
      <xdr:col>46</xdr:col>
      <xdr:colOff>38100</xdr:colOff>
      <xdr:row>79</xdr:row>
      <xdr:rowOff>44256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35383</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7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145211</xdr:rowOff>
    </xdr:from>
    <xdr:to>
      <xdr:col>41</xdr:col>
      <xdr:colOff>101600</xdr:colOff>
      <xdr:row>79</xdr:row>
      <xdr:rowOff>75361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5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66488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61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86164</xdr:rowOff>
    </xdr:from>
    <xdr:to>
      <xdr:col>36</xdr:col>
      <xdr:colOff>165100</xdr:colOff>
      <xdr:row>79</xdr:row>
      <xdr:rowOff>16314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7441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5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xdr:rowOff>
    </xdr:from>
    <xdr:to>
      <xdr:col>55</xdr:col>
      <xdr:colOff>0</xdr:colOff>
      <xdr:row>98</xdr:row>
      <xdr:rowOff>17810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0212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17810</xdr:rowOff>
    </xdr:from>
    <xdr:to>
      <xdr:col>50</xdr:col>
      <xdr:colOff>114300</xdr:colOff>
      <xdr:row>98</xdr:row>
      <xdr:rowOff>80899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819910"/>
          <a:ext cx="889000" cy="6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157759</xdr:rowOff>
    </xdr:from>
    <xdr:to>
      <xdr:col>45</xdr:col>
      <xdr:colOff>177800</xdr:colOff>
      <xdr:row>98</xdr:row>
      <xdr:rowOff>80899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445509"/>
          <a:ext cx="889000" cy="4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62342</xdr:rowOff>
    </xdr:from>
    <xdr:to>
      <xdr:col>46</xdr:col>
      <xdr:colOff>38100</xdr:colOff>
      <xdr:row>97</xdr:row>
      <xdr:rowOff>163942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9019</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157759</xdr:rowOff>
    </xdr:from>
    <xdr:to>
      <xdr:col>41</xdr:col>
      <xdr:colOff>50800</xdr:colOff>
      <xdr:row>97</xdr:row>
      <xdr:rowOff>78316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445509"/>
          <a:ext cx="889000" cy="26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63233</xdr:rowOff>
    </xdr:from>
    <xdr:to>
      <xdr:col>41</xdr:col>
      <xdr:colOff>101600</xdr:colOff>
      <xdr:row>97</xdr:row>
      <xdr:rowOff>164833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155960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86348</xdr:rowOff>
    </xdr:from>
    <xdr:to>
      <xdr:col>36</xdr:col>
      <xdr:colOff>165100</xdr:colOff>
      <xdr:row>98</xdr:row>
      <xdr:rowOff>16498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7625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8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120679</xdr:rowOff>
    </xdr:from>
    <xdr:to>
      <xdr:col>55</xdr:col>
      <xdr:colOff>50800</xdr:colOff>
      <xdr:row>98</xdr:row>
      <xdr:rowOff>50829</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35606</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66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138460</xdr:rowOff>
    </xdr:from>
    <xdr:to>
      <xdr:col>50</xdr:col>
      <xdr:colOff>165100</xdr:colOff>
      <xdr:row>98</xdr:row>
      <xdr:rowOff>68610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59737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6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30099</xdr:rowOff>
    </xdr:from>
    <xdr:to>
      <xdr:col>46</xdr:col>
      <xdr:colOff>38100</xdr:colOff>
      <xdr:row>98</xdr:row>
      <xdr:rowOff>131699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8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122826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9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106959</xdr:rowOff>
    </xdr:from>
    <xdr:to>
      <xdr:col>41</xdr:col>
      <xdr:colOff>101600</xdr:colOff>
      <xdr:row>96</xdr:row>
      <xdr:rowOff>37109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53636</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61795" y="1616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27516</xdr:rowOff>
    </xdr:from>
    <xdr:to>
      <xdr:col>36</xdr:col>
      <xdr:colOff>165100</xdr:colOff>
      <xdr:row>97</xdr:row>
      <xdr:rowOff>129116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6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145643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42285</xdr:rowOff>
    </xdr:from>
    <xdr:to>
      <xdr:col>76</xdr:col>
      <xdr:colOff>165100</xdr:colOff>
      <xdr:row>38</xdr:row>
      <xdr:rowOff>143885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160412</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33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161117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57144</xdr:rowOff>
    </xdr:from>
    <xdr:to>
      <xdr:col>67</xdr:col>
      <xdr:colOff>101600</xdr:colOff>
      <xdr:row>38</xdr:row>
      <xdr:rowOff>158744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3821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138328</xdr:rowOff>
    </xdr:from>
    <xdr:to>
      <xdr:col>85</xdr:col>
      <xdr:colOff>127000</xdr:colOff>
      <xdr:row>79</xdr:row>
      <xdr:rowOff>166653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682878"/>
          <a:ext cx="838200" cy="2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161113</xdr:rowOff>
    </xdr:from>
    <xdr:to>
      <xdr:col>81</xdr:col>
      <xdr:colOff>50800</xdr:colOff>
      <xdr:row>79</xdr:row>
      <xdr:rowOff>166653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705663"/>
          <a:ext cx="8890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158533</xdr:rowOff>
    </xdr:from>
    <xdr:to>
      <xdr:col>76</xdr:col>
      <xdr:colOff>114300</xdr:colOff>
      <xdr:row>79</xdr:row>
      <xdr:rowOff>161113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703083"/>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120393</xdr:rowOff>
    </xdr:from>
    <xdr:to>
      <xdr:col>76</xdr:col>
      <xdr:colOff>165100</xdr:colOff>
      <xdr:row>78</xdr:row>
      <xdr:rowOff>50543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2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67070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145774</xdr:rowOff>
    </xdr:from>
    <xdr:to>
      <xdr:col>71</xdr:col>
      <xdr:colOff>177800</xdr:colOff>
      <xdr:row>79</xdr:row>
      <xdr:rowOff>158533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690324"/>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156893</xdr:rowOff>
    </xdr:from>
    <xdr:to>
      <xdr:col>72</xdr:col>
      <xdr:colOff>38100</xdr:colOff>
      <xdr:row>78</xdr:row>
      <xdr:rowOff>87043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5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103570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169334</xdr:rowOff>
    </xdr:from>
    <xdr:to>
      <xdr:col>67</xdr:col>
      <xdr:colOff>101600</xdr:colOff>
      <xdr:row>78</xdr:row>
      <xdr:rowOff>99484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116011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87528</xdr:rowOff>
    </xdr:from>
    <xdr:to>
      <xdr:col>85</xdr:col>
      <xdr:colOff>177800</xdr:colOff>
      <xdr:row>80</xdr:row>
      <xdr:rowOff>17678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6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2455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5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115853</xdr:rowOff>
    </xdr:from>
    <xdr:to>
      <xdr:col>81</xdr:col>
      <xdr:colOff>101600</xdr:colOff>
      <xdr:row>80</xdr:row>
      <xdr:rowOff>46003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6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80</xdr:row>
      <xdr:rowOff>37130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75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110313</xdr:rowOff>
    </xdr:from>
    <xdr:to>
      <xdr:col>76</xdr:col>
      <xdr:colOff>165100</xdr:colOff>
      <xdr:row>80</xdr:row>
      <xdr:rowOff>40463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6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80</xdr:row>
      <xdr:rowOff>31590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7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107733</xdr:rowOff>
    </xdr:from>
    <xdr:to>
      <xdr:col>72</xdr:col>
      <xdr:colOff>38100</xdr:colOff>
      <xdr:row>80</xdr:row>
      <xdr:rowOff>37883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6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80</xdr:row>
      <xdr:rowOff>29010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7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94974</xdr:rowOff>
    </xdr:from>
    <xdr:to>
      <xdr:col>67</xdr:col>
      <xdr:colOff>101600</xdr:colOff>
      <xdr:row>80</xdr:row>
      <xdr:rowOff>25124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6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80</xdr:row>
      <xdr:rowOff>16251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73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152220</xdr:rowOff>
    </xdr:from>
    <xdr:to>
      <xdr:col>85</xdr:col>
      <xdr:colOff>127000</xdr:colOff>
      <xdr:row>99</xdr:row>
      <xdr:rowOff>12880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54320"/>
          <a:ext cx="838200" cy="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152220</xdr:rowOff>
    </xdr:from>
    <xdr:to>
      <xdr:col>81</xdr:col>
      <xdr:colOff>50800</xdr:colOff>
      <xdr:row>99</xdr:row>
      <xdr:rowOff>35333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54320"/>
          <a:ext cx="889000" cy="5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35333</xdr:rowOff>
    </xdr:from>
    <xdr:to>
      <xdr:col>76</xdr:col>
      <xdr:colOff>114300</xdr:colOff>
      <xdr:row>99</xdr:row>
      <xdr:rowOff>44408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08883"/>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84046</xdr:rowOff>
    </xdr:from>
    <xdr:to>
      <xdr:col>76</xdr:col>
      <xdr:colOff>165100</xdr:colOff>
      <xdr:row>99</xdr:row>
      <xdr:rowOff>14196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8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30723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41494</xdr:rowOff>
    </xdr:from>
    <xdr:to>
      <xdr:col>71</xdr:col>
      <xdr:colOff>177800</xdr:colOff>
      <xdr:row>99</xdr:row>
      <xdr:rowOff>44408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7015044"/>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106609</xdr:rowOff>
    </xdr:from>
    <xdr:to>
      <xdr:col>72</xdr:col>
      <xdr:colOff>38100</xdr:colOff>
      <xdr:row>99</xdr:row>
      <xdr:rowOff>36759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53286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115026</xdr:rowOff>
    </xdr:from>
    <xdr:to>
      <xdr:col>67</xdr:col>
      <xdr:colOff>101600</xdr:colOff>
      <xdr:row>99</xdr:row>
      <xdr:rowOff>45176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61703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133530</xdr:rowOff>
    </xdr:from>
    <xdr:to>
      <xdr:col>85</xdr:col>
      <xdr:colOff>177800</xdr:colOff>
      <xdr:row>99</xdr:row>
      <xdr:rowOff>63680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48457</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101420</xdr:rowOff>
    </xdr:from>
    <xdr:to>
      <xdr:col>81</xdr:col>
      <xdr:colOff>101600</xdr:colOff>
      <xdr:row>99</xdr:row>
      <xdr:rowOff>31570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155983</xdr:rowOff>
    </xdr:from>
    <xdr:to>
      <xdr:col>76</xdr:col>
      <xdr:colOff>165100</xdr:colOff>
      <xdr:row>99</xdr:row>
      <xdr:rowOff>86133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77260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165058</xdr:rowOff>
    </xdr:from>
    <xdr:to>
      <xdr:col>72</xdr:col>
      <xdr:colOff>38100</xdr:colOff>
      <xdr:row>99</xdr:row>
      <xdr:rowOff>95208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86335</xdr:rowOff>
    </xdr:from>
    <xdr:ext cx="313932"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46333" y="17059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162144</xdr:rowOff>
    </xdr:from>
    <xdr:to>
      <xdr:col>67</xdr:col>
      <xdr:colOff>101600</xdr:colOff>
      <xdr:row>99</xdr:row>
      <xdr:rowOff>92294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83421</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5017" y="1705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129908</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45008"/>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129908</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45008"/>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161481</xdr:rowOff>
    </xdr:from>
    <xdr:to>
      <xdr:col>107</xdr:col>
      <xdr:colOff>101600</xdr:colOff>
      <xdr:row>38</xdr:row>
      <xdr:rowOff>91631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108157</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170205</xdr:rowOff>
    </xdr:from>
    <xdr:to>
      <xdr:col>102</xdr:col>
      <xdr:colOff>165100</xdr:colOff>
      <xdr:row>38</xdr:row>
      <xdr:rowOff>100355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116883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47676</xdr:rowOff>
    </xdr:from>
    <xdr:to>
      <xdr:col>98</xdr:col>
      <xdr:colOff>38100</xdr:colOff>
      <xdr:row>38</xdr:row>
      <xdr:rowOff>149276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165803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79108</xdr:rowOff>
    </xdr:from>
    <xdr:to>
      <xdr:col>107</xdr:col>
      <xdr:colOff>101600</xdr:colOff>
      <xdr:row>39</xdr:row>
      <xdr:rowOff>9258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8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27077</xdr:rowOff>
    </xdr:from>
    <xdr:to>
      <xdr:col>116</xdr:col>
      <xdr:colOff>63500</xdr:colOff>
      <xdr:row>59</xdr:row>
      <xdr:rowOff>27153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4262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27153</xdr:rowOff>
    </xdr:from>
    <xdr:to>
      <xdr:col>111</xdr:col>
      <xdr:colOff>177800</xdr:colOff>
      <xdr:row>59</xdr:row>
      <xdr:rowOff>27248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42703"/>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27248</xdr:rowOff>
    </xdr:from>
    <xdr:to>
      <xdr:col>107</xdr:col>
      <xdr:colOff>50800</xdr:colOff>
      <xdr:row>59</xdr:row>
      <xdr:rowOff>27362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4279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51867</xdr:rowOff>
    </xdr:from>
    <xdr:to>
      <xdr:col>107</xdr:col>
      <xdr:colOff>101600</xdr:colOff>
      <xdr:row>58</xdr:row>
      <xdr:rowOff>153467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169994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27305</xdr:rowOff>
    </xdr:from>
    <xdr:to>
      <xdr:col>102</xdr:col>
      <xdr:colOff>114300</xdr:colOff>
      <xdr:row>59</xdr:row>
      <xdr:rowOff>27362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4285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70745</xdr:rowOff>
    </xdr:from>
    <xdr:to>
      <xdr:col>102</xdr:col>
      <xdr:colOff>165100</xdr:colOff>
      <xdr:row>59</xdr:row>
      <xdr:rowOff>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17422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69964</xdr:rowOff>
    </xdr:from>
    <xdr:to>
      <xdr:col>98</xdr:col>
      <xdr:colOff>38100</xdr:colOff>
      <xdr:row>59</xdr:row>
      <xdr:rowOff>114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16641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147727</xdr:rowOff>
    </xdr:from>
    <xdr:to>
      <xdr:col>116</xdr:col>
      <xdr:colOff>114300</xdr:colOff>
      <xdr:row>59</xdr:row>
      <xdr:rowOff>77877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62654</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0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147803</xdr:rowOff>
    </xdr:from>
    <xdr:to>
      <xdr:col>112</xdr:col>
      <xdr:colOff>38100</xdr:colOff>
      <xdr:row>59</xdr:row>
      <xdr:rowOff>77953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69080</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8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147898</xdr:rowOff>
    </xdr:from>
    <xdr:to>
      <xdr:col>107</xdr:col>
      <xdr:colOff>101600</xdr:colOff>
      <xdr:row>59</xdr:row>
      <xdr:rowOff>78048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69175</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84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148012</xdr:rowOff>
    </xdr:from>
    <xdr:to>
      <xdr:col>102</xdr:col>
      <xdr:colOff>165100</xdr:colOff>
      <xdr:row>59</xdr:row>
      <xdr:rowOff>78162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69289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84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147955</xdr:rowOff>
    </xdr:from>
    <xdr:to>
      <xdr:col>98</xdr:col>
      <xdr:colOff>38100</xdr:colOff>
      <xdr:row>59</xdr:row>
      <xdr:rowOff>78105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69232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7556</xdr:rowOff>
    </xdr:from>
    <xdr:to>
      <xdr:col>116</xdr:col>
      <xdr:colOff>63500</xdr:colOff>
      <xdr:row>79</xdr:row>
      <xdr:rowOff>14757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552106"/>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7556</xdr:rowOff>
    </xdr:from>
    <xdr:to>
      <xdr:col>111</xdr:col>
      <xdr:colOff>177800</xdr:colOff>
      <xdr:row>79</xdr:row>
      <xdr:rowOff>26670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52106"/>
          <a:ext cx="889000" cy="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166827</xdr:rowOff>
    </xdr:from>
    <xdr:to>
      <xdr:col>107</xdr:col>
      <xdr:colOff>50800</xdr:colOff>
      <xdr:row>79</xdr:row>
      <xdr:rowOff>26670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368477"/>
          <a:ext cx="889000" cy="2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165188</xdr:rowOff>
    </xdr:from>
    <xdr:to>
      <xdr:col>107</xdr:col>
      <xdr:colOff>101600</xdr:colOff>
      <xdr:row>78</xdr:row>
      <xdr:rowOff>95338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111865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166827</xdr:rowOff>
    </xdr:from>
    <xdr:to>
      <xdr:col>102</xdr:col>
      <xdr:colOff>114300</xdr:colOff>
      <xdr:row>78</xdr:row>
      <xdr:rowOff>108725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368477"/>
          <a:ext cx="889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99974</xdr:rowOff>
    </xdr:from>
    <xdr:to>
      <xdr:col>102</xdr:col>
      <xdr:colOff>165100</xdr:colOff>
      <xdr:row>78</xdr:row>
      <xdr:rowOff>30124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46651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84468</xdr:rowOff>
    </xdr:from>
    <xdr:to>
      <xdr:col>98</xdr:col>
      <xdr:colOff>38100</xdr:colOff>
      <xdr:row>78</xdr:row>
      <xdr:rowOff>14618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31145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135407</xdr:rowOff>
    </xdr:from>
    <xdr:to>
      <xdr:col>116</xdr:col>
      <xdr:colOff>114300</xdr:colOff>
      <xdr:row>79</xdr:row>
      <xdr:rowOff>65557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5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50334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4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128206</xdr:rowOff>
    </xdr:from>
    <xdr:to>
      <xdr:col>112</xdr:col>
      <xdr:colOff>38100</xdr:colOff>
      <xdr:row>79</xdr:row>
      <xdr:rowOff>58356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5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49483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147320</xdr:rowOff>
    </xdr:from>
    <xdr:to>
      <xdr:col>107</xdr:col>
      <xdr:colOff>101600</xdr:colOff>
      <xdr:row>79</xdr:row>
      <xdr:rowOff>77470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68597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6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116027</xdr:rowOff>
    </xdr:from>
    <xdr:to>
      <xdr:col>102</xdr:col>
      <xdr:colOff>165100</xdr:colOff>
      <xdr:row>78</xdr:row>
      <xdr:rowOff>46177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37304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57925</xdr:rowOff>
    </xdr:from>
    <xdr:to>
      <xdr:col>98</xdr:col>
      <xdr:colOff>38100</xdr:colOff>
      <xdr:row>78</xdr:row>
      <xdr:rowOff>159525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150652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5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電力・ガス・食料品等価格高騰緊急支援給付金等や毎年増加傾向にある介護給付費・訓練等給付費といった障害者自立支援事業等による増加があったものの、令和３年度に実施された子育て世帯臨時特別給付金が減少したことで、扶助費は住民一人当たり</a:t>
          </a:r>
          <a:r>
            <a:rPr kumimoji="1" lang="en-US" altLang="ja-JP" sz="1300">
              <a:latin typeface="ＭＳ Ｐゴシック" panose="020B0600070205080204" pitchFamily="50" charset="-128"/>
              <a:ea typeface="ＭＳ Ｐゴシック" panose="020B0600070205080204" pitchFamily="50" charset="-128"/>
            </a:rPr>
            <a:t>82,009</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11,449</a:t>
          </a:r>
          <a:r>
            <a:rPr kumimoji="1" lang="ja-JP" altLang="en-US" sz="1300">
              <a:latin typeface="ＭＳ Ｐゴシック" panose="020B0600070205080204" pitchFamily="50" charset="-128"/>
              <a:ea typeface="ＭＳ Ｐゴシック" panose="020B0600070205080204" pitchFamily="50" charset="-128"/>
            </a:rPr>
            <a:t>円減少した。また、普通建設事業においては、火葬場建設事業が減少したものの、自由通路整備事業に係る公共用地先行取得や南部保育所、弥生小学校に係る長寿命化事業により、住民一人当たり</a:t>
          </a:r>
          <a:r>
            <a:rPr kumimoji="1" lang="en-US" altLang="ja-JP" sz="1300">
              <a:latin typeface="ＭＳ Ｐゴシック" panose="020B0600070205080204" pitchFamily="50" charset="-128"/>
              <a:ea typeface="ＭＳ Ｐゴシック" panose="020B0600070205080204" pitchFamily="50" charset="-128"/>
            </a:rPr>
            <a:t>51,521</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14,020</a:t>
          </a:r>
          <a:r>
            <a:rPr kumimoji="1" lang="ja-JP" altLang="en-US" sz="1300">
              <a:latin typeface="ＭＳ Ｐゴシック" panose="020B0600070205080204" pitchFamily="50" charset="-128"/>
              <a:ea typeface="ＭＳ Ｐゴシック" panose="020B0600070205080204" pitchFamily="50" charset="-128"/>
            </a:rPr>
            <a:t>円増加した。今後も社会保障関連経費は増加が見込まれ、普通建設事業費においても、公共施設の長寿命化改良事業や自由通路等整備事業等の大型事業を控えており、公共施設の集約化・複合化・廃止等を踏まえた公共施設等の適正管理を行うことで、人件費や物件費増加の抑制に努め、事業見直し等の行財政改革の推進により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43,861
41,596
49.11
18,461,820
17,526,275
935,545
11,108,377
15,555,468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83388</xdr:rowOff>
    </xdr:from>
    <xdr:to>
      <xdr:col>24</xdr:col>
      <xdr:colOff>63500</xdr:colOff>
      <xdr:row>37</xdr:row>
      <xdr:rowOff>84684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27038"/>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83388</xdr:rowOff>
    </xdr:from>
    <xdr:to>
      <xdr:col>19</xdr:col>
      <xdr:colOff>177800</xdr:colOff>
      <xdr:row>37</xdr:row>
      <xdr:rowOff>83464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703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83464</xdr:rowOff>
    </xdr:from>
    <xdr:to>
      <xdr:col>15</xdr:col>
      <xdr:colOff>50800</xdr:colOff>
      <xdr:row>37</xdr:row>
      <xdr:rowOff>114097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7114"/>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162662</xdr:rowOff>
    </xdr:from>
    <xdr:to>
      <xdr:col>15</xdr:col>
      <xdr:colOff>101600</xdr:colOff>
      <xdr:row>37</xdr:row>
      <xdr:rowOff>92812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109339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11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91465</xdr:rowOff>
    </xdr:from>
    <xdr:to>
      <xdr:col>10</xdr:col>
      <xdr:colOff>114300</xdr:colOff>
      <xdr:row>37</xdr:row>
      <xdr:rowOff>114097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5115"/>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150927</xdr:rowOff>
    </xdr:from>
    <xdr:to>
      <xdr:col>10</xdr:col>
      <xdr:colOff>165100</xdr:colOff>
      <xdr:row>37</xdr:row>
      <xdr:rowOff>81077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152832</xdr:rowOff>
    </xdr:from>
    <xdr:to>
      <xdr:col>6</xdr:col>
      <xdr:colOff>38100</xdr:colOff>
      <xdr:row>37</xdr:row>
      <xdr:rowOff>82982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99509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1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33884</xdr:rowOff>
    </xdr:from>
    <xdr:to>
      <xdr:col>24</xdr:col>
      <xdr:colOff>114300</xdr:colOff>
      <xdr:row>37</xdr:row>
      <xdr:rowOff>135484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120261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32588</xdr:rowOff>
    </xdr:from>
    <xdr:to>
      <xdr:col>20</xdr:col>
      <xdr:colOff>38100</xdr:colOff>
      <xdr:row>37</xdr:row>
      <xdr:rowOff>134188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125315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6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32664</xdr:rowOff>
    </xdr:from>
    <xdr:to>
      <xdr:col>15</xdr:col>
      <xdr:colOff>101600</xdr:colOff>
      <xdr:row>37</xdr:row>
      <xdr:rowOff>134264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125392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63297</xdr:rowOff>
    </xdr:from>
    <xdr:to>
      <xdr:col>10</xdr:col>
      <xdr:colOff>165100</xdr:colOff>
      <xdr:row>37</xdr:row>
      <xdr:rowOff>164897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156024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9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40665</xdr:rowOff>
    </xdr:from>
    <xdr:to>
      <xdr:col>6</xdr:col>
      <xdr:colOff>38100</xdr:colOff>
      <xdr:row>37</xdr:row>
      <xdr:rowOff>142265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133393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111354</xdr:rowOff>
    </xdr:from>
    <xdr:to>
      <xdr:col>24</xdr:col>
      <xdr:colOff>63500</xdr:colOff>
      <xdr:row>58</xdr:row>
      <xdr:rowOff>118069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55454"/>
          <a:ext cx="8382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118105</xdr:rowOff>
    </xdr:from>
    <xdr:to>
      <xdr:col>19</xdr:col>
      <xdr:colOff>177800</xdr:colOff>
      <xdr:row>58</xdr:row>
      <xdr:rowOff>111354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90755"/>
          <a:ext cx="889000" cy="16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118105</xdr:rowOff>
    </xdr:from>
    <xdr:to>
      <xdr:col>15</xdr:col>
      <xdr:colOff>50800</xdr:colOff>
      <xdr:row>57</xdr:row>
      <xdr:rowOff>167043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0755"/>
          <a:ext cx="889000" cy="4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152531</xdr:rowOff>
    </xdr:from>
    <xdr:to>
      <xdr:col>15</xdr:col>
      <xdr:colOff>101600</xdr:colOff>
      <xdr:row>57</xdr:row>
      <xdr:rowOff>82681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5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99208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2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167043</xdr:rowOff>
    </xdr:from>
    <xdr:to>
      <xdr:col>10</xdr:col>
      <xdr:colOff>114300</xdr:colOff>
      <xdr:row>58</xdr:row>
      <xdr:rowOff>68542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39693"/>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20396</xdr:rowOff>
    </xdr:from>
    <xdr:to>
      <xdr:col>10</xdr:col>
      <xdr:colOff>165100</xdr:colOff>
      <xdr:row>58</xdr:row>
      <xdr:rowOff>121996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113123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35983</xdr:rowOff>
    </xdr:from>
    <xdr:to>
      <xdr:col>6</xdr:col>
      <xdr:colOff>38100</xdr:colOff>
      <xdr:row>58</xdr:row>
      <xdr:rowOff>137583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128710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67269</xdr:rowOff>
    </xdr:from>
    <xdr:to>
      <xdr:col>24</xdr:col>
      <xdr:colOff>114300</xdr:colOff>
      <xdr:row>58</xdr:row>
      <xdr:rowOff>168869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153646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2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60554</xdr:rowOff>
    </xdr:from>
    <xdr:to>
      <xdr:col>20</xdr:col>
      <xdr:colOff>38100</xdr:colOff>
      <xdr:row>58</xdr:row>
      <xdr:rowOff>162154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153281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67305</xdr:rowOff>
    </xdr:from>
    <xdr:to>
      <xdr:col>15</xdr:col>
      <xdr:colOff>101600</xdr:colOff>
      <xdr:row>57</xdr:row>
      <xdr:rowOff>168905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160032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3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116243</xdr:rowOff>
    </xdr:from>
    <xdr:to>
      <xdr:col>10</xdr:col>
      <xdr:colOff>165100</xdr:colOff>
      <xdr:row>58</xdr:row>
      <xdr:rowOff>46393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62920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6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17742</xdr:rowOff>
    </xdr:from>
    <xdr:to>
      <xdr:col>6</xdr:col>
      <xdr:colOff>38100</xdr:colOff>
      <xdr:row>58</xdr:row>
      <xdr:rowOff>119342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135869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166063</xdr:rowOff>
    </xdr:from>
    <xdr:to>
      <xdr:col>24</xdr:col>
      <xdr:colOff>63500</xdr:colOff>
      <xdr:row>77</xdr:row>
      <xdr:rowOff>19104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96263"/>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166063</xdr:rowOff>
    </xdr:from>
    <xdr:to>
      <xdr:col>19</xdr:col>
      <xdr:colOff>177800</xdr:colOff>
      <xdr:row>77</xdr:row>
      <xdr:rowOff>118692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96263"/>
          <a:ext cx="889000" cy="1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118692</xdr:rowOff>
    </xdr:from>
    <xdr:to>
      <xdr:col>15</xdr:col>
      <xdr:colOff>50800</xdr:colOff>
      <xdr:row>77</xdr:row>
      <xdr:rowOff>155364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20342"/>
          <a:ext cx="8890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118330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155364</xdr:rowOff>
    </xdr:from>
    <xdr:to>
      <xdr:col>10</xdr:col>
      <xdr:colOff>114300</xdr:colOff>
      <xdr:row>77</xdr:row>
      <xdr:rowOff>162066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57014"/>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24933</xdr:rowOff>
    </xdr:from>
    <xdr:to>
      <xdr:col>10</xdr:col>
      <xdr:colOff>165100</xdr:colOff>
      <xdr:row>77</xdr:row>
      <xdr:rowOff>126533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143060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46523</xdr:rowOff>
    </xdr:from>
    <xdr:to>
      <xdr:col>6</xdr:col>
      <xdr:colOff>38100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139754</xdr:rowOff>
    </xdr:from>
    <xdr:to>
      <xdr:col>24</xdr:col>
      <xdr:colOff>114300</xdr:colOff>
      <xdr:row>77</xdr:row>
      <xdr:rowOff>69904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54681</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8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115263</xdr:rowOff>
    </xdr:from>
    <xdr:to>
      <xdr:col>20</xdr:col>
      <xdr:colOff>38100</xdr:colOff>
      <xdr:row>77</xdr:row>
      <xdr:rowOff>45413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1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36540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23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67892</xdr:rowOff>
    </xdr:from>
    <xdr:to>
      <xdr:col>15</xdr:col>
      <xdr:colOff>101600</xdr:colOff>
      <xdr:row>77</xdr:row>
      <xdr:rowOff>169492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160619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36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104564</xdr:rowOff>
    </xdr:from>
    <xdr:to>
      <xdr:col>10</xdr:col>
      <xdr:colOff>165100</xdr:colOff>
      <xdr:row>78</xdr:row>
      <xdr:rowOff>34714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25841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39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111266</xdr:rowOff>
    </xdr:from>
    <xdr:to>
      <xdr:col>6</xdr:col>
      <xdr:colOff>38100</xdr:colOff>
      <xdr:row>78</xdr:row>
      <xdr:rowOff>41416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32543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40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132535</xdr:rowOff>
    </xdr:from>
    <xdr:to>
      <xdr:col>24</xdr:col>
      <xdr:colOff>63500</xdr:colOff>
      <xdr:row>98</xdr:row>
      <xdr:rowOff>64582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63185"/>
          <a:ext cx="838200" cy="10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132535</xdr:rowOff>
    </xdr:from>
    <xdr:to>
      <xdr:col>19</xdr:col>
      <xdr:colOff>177800</xdr:colOff>
      <xdr:row>98</xdr:row>
      <xdr:rowOff>72191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63185"/>
          <a:ext cx="889000" cy="1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72191</xdr:rowOff>
    </xdr:from>
    <xdr:to>
      <xdr:col>15</xdr:col>
      <xdr:colOff>50800</xdr:colOff>
      <xdr:row>98</xdr:row>
      <xdr:rowOff>111602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74291"/>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76124</xdr:rowOff>
    </xdr:from>
    <xdr:to>
      <xdr:col>15</xdr:col>
      <xdr:colOff>101600</xdr:colOff>
      <xdr:row>98</xdr:row>
      <xdr:rowOff>6274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22801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111602</xdr:rowOff>
    </xdr:from>
    <xdr:to>
      <xdr:col>10</xdr:col>
      <xdr:colOff>114300</xdr:colOff>
      <xdr:row>98</xdr:row>
      <xdr:rowOff>113378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13702"/>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80421</xdr:rowOff>
    </xdr:from>
    <xdr:to>
      <xdr:col>10</xdr:col>
      <xdr:colOff>165100</xdr:colOff>
      <xdr:row>98</xdr:row>
      <xdr:rowOff>10571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1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27098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8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102839</xdr:rowOff>
    </xdr:from>
    <xdr:to>
      <xdr:col>6</xdr:col>
      <xdr:colOff>38100</xdr:colOff>
      <xdr:row>98</xdr:row>
      <xdr:rowOff>32989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49516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13782</xdr:rowOff>
    </xdr:from>
    <xdr:to>
      <xdr:col>24</xdr:col>
      <xdr:colOff>114300</xdr:colOff>
      <xdr:row>98</xdr:row>
      <xdr:rowOff>115382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100159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81735</xdr:rowOff>
    </xdr:from>
    <xdr:to>
      <xdr:col>20</xdr:col>
      <xdr:colOff>38100</xdr:colOff>
      <xdr:row>98</xdr:row>
      <xdr:rowOff>11885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0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21391</xdr:rowOff>
    </xdr:from>
    <xdr:to>
      <xdr:col>15</xdr:col>
      <xdr:colOff>101600</xdr:colOff>
      <xdr:row>98</xdr:row>
      <xdr:rowOff>122991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114118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60802</xdr:rowOff>
    </xdr:from>
    <xdr:to>
      <xdr:col>10</xdr:col>
      <xdr:colOff>165100</xdr:colOff>
      <xdr:row>98</xdr:row>
      <xdr:rowOff>162402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153529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62578</xdr:rowOff>
    </xdr:from>
    <xdr:to>
      <xdr:col>6</xdr:col>
      <xdr:colOff>38100</xdr:colOff>
      <xdr:row>98</xdr:row>
      <xdr:rowOff>164178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155305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5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44259</xdr:rowOff>
    </xdr:from>
    <xdr:to>
      <xdr:col>55</xdr:col>
      <xdr:colOff>0</xdr:colOff>
      <xdr:row>39</xdr:row>
      <xdr:rowOff>44259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0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44259</xdr:rowOff>
    </xdr:from>
    <xdr:to>
      <xdr:col>50</xdr:col>
      <xdr:colOff>114300</xdr:colOff>
      <xdr:row>39</xdr:row>
      <xdr:rowOff>44259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44259</xdr:rowOff>
    </xdr:from>
    <xdr:to>
      <xdr:col>45</xdr:col>
      <xdr:colOff>177800</xdr:colOff>
      <xdr:row>39</xdr:row>
      <xdr:rowOff>44259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130048</xdr:rowOff>
    </xdr:from>
    <xdr:to>
      <xdr:col>46</xdr:col>
      <xdr:colOff>38100</xdr:colOff>
      <xdr:row>38</xdr:row>
      <xdr:rowOff>60198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7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76725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44259</xdr:rowOff>
    </xdr:from>
    <xdr:to>
      <xdr:col>41</xdr:col>
      <xdr:colOff>50800</xdr:colOff>
      <xdr:row>39</xdr:row>
      <xdr:rowOff>44259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141097</xdr:rowOff>
    </xdr:from>
    <xdr:to>
      <xdr:col>41</xdr:col>
      <xdr:colOff>101600</xdr:colOff>
      <xdr:row>38</xdr:row>
      <xdr:rowOff>71247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87774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131001</xdr:rowOff>
    </xdr:from>
    <xdr:to>
      <xdr:col>36</xdr:col>
      <xdr:colOff>165100</xdr:colOff>
      <xdr:row>38</xdr:row>
      <xdr:rowOff>61151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7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77678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4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164909</xdr:rowOff>
    </xdr:from>
    <xdr:to>
      <xdr:col>55</xdr:col>
      <xdr:colOff>50800</xdr:colOff>
      <xdr:row>39</xdr:row>
      <xdr:rowOff>95059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79836</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4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164909</xdr:rowOff>
    </xdr:from>
    <xdr:to>
      <xdr:col>50</xdr:col>
      <xdr:colOff>165100</xdr:colOff>
      <xdr:row>39</xdr:row>
      <xdr:rowOff>95059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86186</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164909</xdr:rowOff>
    </xdr:from>
    <xdr:to>
      <xdr:col>46</xdr:col>
      <xdr:colOff>38100</xdr:colOff>
      <xdr:row>39</xdr:row>
      <xdr:rowOff>95059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86186</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164909</xdr:rowOff>
    </xdr:from>
    <xdr:to>
      <xdr:col>41</xdr:col>
      <xdr:colOff>101600</xdr:colOff>
      <xdr:row>39</xdr:row>
      <xdr:rowOff>95059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86186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164909</xdr:rowOff>
    </xdr:from>
    <xdr:to>
      <xdr:col>36</xdr:col>
      <xdr:colOff>165100</xdr:colOff>
      <xdr:row>39</xdr:row>
      <xdr:rowOff>95059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86186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57995</xdr:rowOff>
    </xdr:from>
    <xdr:to>
      <xdr:col>55</xdr:col>
      <xdr:colOff>0</xdr:colOff>
      <xdr:row>57</xdr:row>
      <xdr:rowOff>46679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59195"/>
          <a:ext cx="838200" cy="16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57995</xdr:rowOff>
    </xdr:from>
    <xdr:to>
      <xdr:col>50</xdr:col>
      <xdr:colOff>114300</xdr:colOff>
      <xdr:row>57</xdr:row>
      <xdr:rowOff>9246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59195"/>
          <a:ext cx="889000" cy="1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113011</xdr:rowOff>
    </xdr:from>
    <xdr:to>
      <xdr:col>45</xdr:col>
      <xdr:colOff>177800</xdr:colOff>
      <xdr:row>57</xdr:row>
      <xdr:rowOff>9246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14211"/>
          <a:ext cx="889000" cy="6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113011</xdr:rowOff>
    </xdr:from>
    <xdr:to>
      <xdr:col>41</xdr:col>
      <xdr:colOff>50800</xdr:colOff>
      <xdr:row>56</xdr:row>
      <xdr:rowOff>134671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14211"/>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167329</xdr:rowOff>
    </xdr:from>
    <xdr:to>
      <xdr:col>55</xdr:col>
      <xdr:colOff>50800</xdr:colOff>
      <xdr:row>57</xdr:row>
      <xdr:rowOff>97479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145756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7195</xdr:rowOff>
    </xdr:from>
    <xdr:to>
      <xdr:col>50</xdr:col>
      <xdr:colOff>165100</xdr:colOff>
      <xdr:row>56</xdr:row>
      <xdr:rowOff>108795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125322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129896</xdr:rowOff>
    </xdr:from>
    <xdr:to>
      <xdr:col>46</xdr:col>
      <xdr:colOff>38100</xdr:colOff>
      <xdr:row>57</xdr:row>
      <xdr:rowOff>60046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51173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62211</xdr:rowOff>
    </xdr:from>
    <xdr:to>
      <xdr:col>41</xdr:col>
      <xdr:colOff>101600</xdr:colOff>
      <xdr:row>56</xdr:row>
      <xdr:rowOff>163811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8888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83871</xdr:rowOff>
    </xdr:from>
    <xdr:to>
      <xdr:col>36</xdr:col>
      <xdr:colOff>165100</xdr:colOff>
      <xdr:row>57</xdr:row>
      <xdr:rowOff>14021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30548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111454</xdr:rowOff>
    </xdr:from>
    <xdr:to>
      <xdr:col>55</xdr:col>
      <xdr:colOff>0</xdr:colOff>
      <xdr:row>78</xdr:row>
      <xdr:rowOff>120782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84554"/>
          <a:ext cx="8382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101775</xdr:rowOff>
    </xdr:from>
    <xdr:to>
      <xdr:col>50</xdr:col>
      <xdr:colOff>114300</xdr:colOff>
      <xdr:row>78</xdr:row>
      <xdr:rowOff>111454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74875"/>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101775</xdr:rowOff>
    </xdr:from>
    <xdr:to>
      <xdr:col>45</xdr:col>
      <xdr:colOff>177800</xdr:colOff>
      <xdr:row>78</xdr:row>
      <xdr:rowOff>107728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4875"/>
          <a:ext cx="8890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102443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105615</xdr:rowOff>
    </xdr:from>
    <xdr:to>
      <xdr:col>41</xdr:col>
      <xdr:colOff>50800</xdr:colOff>
      <xdr:row>78</xdr:row>
      <xdr:rowOff>107728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78715"/>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20613</xdr:rowOff>
    </xdr:from>
    <xdr:to>
      <xdr:col>41</xdr:col>
      <xdr:colOff>101600</xdr:colOff>
      <xdr:row>78</xdr:row>
      <xdr:rowOff>122213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138740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24978</xdr:rowOff>
    </xdr:from>
    <xdr:to>
      <xdr:col>36</xdr:col>
      <xdr:colOff>165100</xdr:colOff>
      <xdr:row>78</xdr:row>
      <xdr:rowOff>126578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143105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69982</xdr:rowOff>
    </xdr:from>
    <xdr:to>
      <xdr:col>55</xdr:col>
      <xdr:colOff>50800</xdr:colOff>
      <xdr:row>79</xdr:row>
      <xdr:rowOff>132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156359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5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60654</xdr:rowOff>
    </xdr:from>
    <xdr:to>
      <xdr:col>50</xdr:col>
      <xdr:colOff>165100</xdr:colOff>
      <xdr:row>78</xdr:row>
      <xdr:rowOff>162254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153381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2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50975</xdr:rowOff>
    </xdr:from>
    <xdr:to>
      <xdr:col>46</xdr:col>
      <xdr:colOff>38100</xdr:colOff>
      <xdr:row>78</xdr:row>
      <xdr:rowOff>152575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143702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56928</xdr:rowOff>
    </xdr:from>
    <xdr:to>
      <xdr:col>41</xdr:col>
      <xdr:colOff>101600</xdr:colOff>
      <xdr:row>78</xdr:row>
      <xdr:rowOff>158528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149655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54815</xdr:rowOff>
    </xdr:from>
    <xdr:to>
      <xdr:col>36</xdr:col>
      <xdr:colOff>165100</xdr:colOff>
      <xdr:row>78</xdr:row>
      <xdr:rowOff>156415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147542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65450</xdr:rowOff>
    </xdr:from>
    <xdr:to>
      <xdr:col>55</xdr:col>
      <xdr:colOff>0</xdr:colOff>
      <xdr:row>98</xdr:row>
      <xdr:rowOff>128499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67550"/>
          <a:ext cx="8382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118707</xdr:rowOff>
    </xdr:from>
    <xdr:to>
      <xdr:col>50</xdr:col>
      <xdr:colOff>114300</xdr:colOff>
      <xdr:row>98</xdr:row>
      <xdr:rowOff>128499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920807"/>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106285</xdr:rowOff>
    </xdr:from>
    <xdr:to>
      <xdr:col>45</xdr:col>
      <xdr:colOff>177800</xdr:colOff>
      <xdr:row>98</xdr:row>
      <xdr:rowOff>118707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908385"/>
          <a:ext cx="889000" cy="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165709</xdr:rowOff>
    </xdr:from>
    <xdr:to>
      <xdr:col>46</xdr:col>
      <xdr:colOff>38100</xdr:colOff>
      <xdr:row>97</xdr:row>
      <xdr:rowOff>95859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112386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106285</xdr:rowOff>
    </xdr:from>
    <xdr:to>
      <xdr:col>41</xdr:col>
      <xdr:colOff>50800</xdr:colOff>
      <xdr:row>98</xdr:row>
      <xdr:rowOff>127591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908385"/>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53865</xdr:rowOff>
    </xdr:from>
    <xdr:to>
      <xdr:col>41</xdr:col>
      <xdr:colOff>101600</xdr:colOff>
      <xdr:row>97</xdr:row>
      <xdr:rowOff>155465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36061</xdr:rowOff>
    </xdr:from>
    <xdr:to>
      <xdr:col>36</xdr:col>
      <xdr:colOff>165100</xdr:colOff>
      <xdr:row>97</xdr:row>
      <xdr:rowOff>137661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154188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14650</xdr:rowOff>
    </xdr:from>
    <xdr:to>
      <xdr:col>55</xdr:col>
      <xdr:colOff>50800</xdr:colOff>
      <xdr:row>98</xdr:row>
      <xdr:rowOff>116250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101027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77699</xdr:rowOff>
    </xdr:from>
    <xdr:to>
      <xdr:col>50</xdr:col>
      <xdr:colOff>165100</xdr:colOff>
      <xdr:row>99</xdr:row>
      <xdr:rowOff>7849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170426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67907</xdr:rowOff>
    </xdr:from>
    <xdr:to>
      <xdr:col>46</xdr:col>
      <xdr:colOff>38100</xdr:colOff>
      <xdr:row>98</xdr:row>
      <xdr:rowOff>169507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160634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55485</xdr:rowOff>
    </xdr:from>
    <xdr:to>
      <xdr:col>41</xdr:col>
      <xdr:colOff>101600</xdr:colOff>
      <xdr:row>98</xdr:row>
      <xdr:rowOff>157085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148212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5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76791</xdr:rowOff>
    </xdr:from>
    <xdr:to>
      <xdr:col>36</xdr:col>
      <xdr:colOff>165100</xdr:colOff>
      <xdr:row>99</xdr:row>
      <xdr:rowOff>6941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169518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57690</xdr:rowOff>
    </xdr:from>
    <xdr:to>
      <xdr:col>85</xdr:col>
      <xdr:colOff>127000</xdr:colOff>
      <xdr:row>37</xdr:row>
      <xdr:rowOff>77083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01340"/>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77083</xdr:rowOff>
    </xdr:from>
    <xdr:to>
      <xdr:col>81</xdr:col>
      <xdr:colOff>50800</xdr:colOff>
      <xdr:row>37</xdr:row>
      <xdr:rowOff>82474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20733"/>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39192</xdr:rowOff>
    </xdr:from>
    <xdr:to>
      <xdr:col>76</xdr:col>
      <xdr:colOff>114300</xdr:colOff>
      <xdr:row>37</xdr:row>
      <xdr:rowOff>82474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382842"/>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29348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39192</xdr:rowOff>
    </xdr:from>
    <xdr:to>
      <xdr:col>71</xdr:col>
      <xdr:colOff>177800</xdr:colOff>
      <xdr:row>37</xdr:row>
      <xdr:rowOff>57099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8284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110046</xdr:rowOff>
    </xdr:from>
    <xdr:to>
      <xdr:col>72</xdr:col>
      <xdr:colOff>38100</xdr:colOff>
      <xdr:row>37</xdr:row>
      <xdr:rowOff>40196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56723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136315</xdr:rowOff>
    </xdr:from>
    <xdr:to>
      <xdr:col>67</xdr:col>
      <xdr:colOff>101600</xdr:colOff>
      <xdr:row>37</xdr:row>
      <xdr:rowOff>66465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82992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6890</xdr:rowOff>
    </xdr:from>
    <xdr:to>
      <xdr:col>85</xdr:col>
      <xdr:colOff>177800</xdr:colOff>
      <xdr:row>37</xdr:row>
      <xdr:rowOff>108490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93267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26283</xdr:rowOff>
    </xdr:from>
    <xdr:to>
      <xdr:col>81</xdr:col>
      <xdr:colOff>101600</xdr:colOff>
      <xdr:row>37</xdr:row>
      <xdr:rowOff>127883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119010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31674</xdr:rowOff>
    </xdr:from>
    <xdr:to>
      <xdr:col>76</xdr:col>
      <xdr:colOff>165100</xdr:colOff>
      <xdr:row>37</xdr:row>
      <xdr:rowOff>133274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124401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159842</xdr:rowOff>
    </xdr:from>
    <xdr:to>
      <xdr:col>72</xdr:col>
      <xdr:colOff>38100</xdr:colOff>
      <xdr:row>37</xdr:row>
      <xdr:rowOff>89992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81119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6299</xdr:rowOff>
    </xdr:from>
    <xdr:to>
      <xdr:col>67</xdr:col>
      <xdr:colOff>101600</xdr:colOff>
      <xdr:row>37</xdr:row>
      <xdr:rowOff>107899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99026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74275</xdr:rowOff>
    </xdr:from>
    <xdr:to>
      <xdr:col>85</xdr:col>
      <xdr:colOff>127000</xdr:colOff>
      <xdr:row>57</xdr:row>
      <xdr:rowOff>157586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46925"/>
          <a:ext cx="838200" cy="8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132742</xdr:rowOff>
    </xdr:from>
    <xdr:to>
      <xdr:col>81</xdr:col>
      <xdr:colOff>50800</xdr:colOff>
      <xdr:row>57</xdr:row>
      <xdr:rowOff>157586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905392"/>
          <a:ext cx="889000" cy="2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90021</xdr:rowOff>
    </xdr:from>
    <xdr:to>
      <xdr:col>76</xdr:col>
      <xdr:colOff>114300</xdr:colOff>
      <xdr:row>57</xdr:row>
      <xdr:rowOff>132742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62671"/>
          <a:ext cx="889000" cy="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149196</xdr:rowOff>
    </xdr:from>
    <xdr:to>
      <xdr:col>76</xdr:col>
      <xdr:colOff>165100</xdr:colOff>
      <xdr:row>57</xdr:row>
      <xdr:rowOff>79346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95873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90021</xdr:rowOff>
    </xdr:from>
    <xdr:to>
      <xdr:col>71</xdr:col>
      <xdr:colOff>177800</xdr:colOff>
      <xdr:row>57</xdr:row>
      <xdr:rowOff>170204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62671"/>
          <a:ext cx="889000" cy="8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170176</xdr:rowOff>
    </xdr:from>
    <xdr:to>
      <xdr:col>72</xdr:col>
      <xdr:colOff>38100</xdr:colOff>
      <xdr:row>57</xdr:row>
      <xdr:rowOff>100326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116853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19538</xdr:rowOff>
    </xdr:from>
    <xdr:to>
      <xdr:col>67</xdr:col>
      <xdr:colOff>101600</xdr:colOff>
      <xdr:row>57</xdr:row>
      <xdr:rowOff>121138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137665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23475</xdr:rowOff>
    </xdr:from>
    <xdr:to>
      <xdr:col>85</xdr:col>
      <xdr:colOff>177800</xdr:colOff>
      <xdr:row>57</xdr:row>
      <xdr:rowOff>125075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109852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106786</xdr:rowOff>
    </xdr:from>
    <xdr:to>
      <xdr:col>81</xdr:col>
      <xdr:colOff>101600</xdr:colOff>
      <xdr:row>58</xdr:row>
      <xdr:rowOff>36936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28063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81942</xdr:rowOff>
    </xdr:from>
    <xdr:to>
      <xdr:col>76</xdr:col>
      <xdr:colOff>165100</xdr:colOff>
      <xdr:row>58</xdr:row>
      <xdr:rowOff>12092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3219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4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39221</xdr:rowOff>
    </xdr:from>
    <xdr:to>
      <xdr:col>72</xdr:col>
      <xdr:colOff>38100</xdr:colOff>
      <xdr:row>57</xdr:row>
      <xdr:rowOff>140821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131948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0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119404</xdr:rowOff>
    </xdr:from>
    <xdr:to>
      <xdr:col>67</xdr:col>
      <xdr:colOff>101600</xdr:colOff>
      <xdr:row>58</xdr:row>
      <xdr:rowOff>49554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40681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42208</xdr:rowOff>
    </xdr:from>
    <xdr:to>
      <xdr:col>76</xdr:col>
      <xdr:colOff>165100</xdr:colOff>
      <xdr:row>78</xdr:row>
      <xdr:rowOff>143808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160335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42818</xdr:rowOff>
    </xdr:from>
    <xdr:to>
      <xdr:col>72</xdr:col>
      <xdr:colOff>38100</xdr:colOff>
      <xdr:row>78</xdr:row>
      <xdr:rowOff>144418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160945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3763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138328</xdr:rowOff>
    </xdr:from>
    <xdr:to>
      <xdr:col>85</xdr:col>
      <xdr:colOff>127000</xdr:colOff>
      <xdr:row>99</xdr:row>
      <xdr:rowOff>166653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7111878"/>
          <a:ext cx="838200" cy="2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161113</xdr:rowOff>
    </xdr:from>
    <xdr:to>
      <xdr:col>81</xdr:col>
      <xdr:colOff>50800</xdr:colOff>
      <xdr:row>99</xdr:row>
      <xdr:rowOff>166653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7134663"/>
          <a:ext cx="8890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158533</xdr:rowOff>
    </xdr:from>
    <xdr:to>
      <xdr:col>76</xdr:col>
      <xdr:colOff>114300</xdr:colOff>
      <xdr:row>99</xdr:row>
      <xdr:rowOff>161113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7132083"/>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120317</xdr:rowOff>
    </xdr:from>
    <xdr:to>
      <xdr:col>76</xdr:col>
      <xdr:colOff>165100</xdr:colOff>
      <xdr:row>98</xdr:row>
      <xdr:rowOff>50467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5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66994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145774</xdr:rowOff>
    </xdr:from>
    <xdr:to>
      <xdr:col>71</xdr:col>
      <xdr:colOff>177800</xdr:colOff>
      <xdr:row>99</xdr:row>
      <xdr:rowOff>158533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7119324"/>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156893</xdr:rowOff>
    </xdr:from>
    <xdr:to>
      <xdr:col>72</xdr:col>
      <xdr:colOff>38100</xdr:colOff>
      <xdr:row>98</xdr:row>
      <xdr:rowOff>87043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8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103570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169301</xdr:rowOff>
    </xdr:from>
    <xdr:to>
      <xdr:col>67</xdr:col>
      <xdr:colOff>101600</xdr:colOff>
      <xdr:row>98</xdr:row>
      <xdr:rowOff>99451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115978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5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87528</xdr:rowOff>
    </xdr:from>
    <xdr:to>
      <xdr:col>85</xdr:col>
      <xdr:colOff>177800</xdr:colOff>
      <xdr:row>100</xdr:row>
      <xdr:rowOff>17678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70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2455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97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115853</xdr:rowOff>
    </xdr:from>
    <xdr:to>
      <xdr:col>81</xdr:col>
      <xdr:colOff>101600</xdr:colOff>
      <xdr:row>100</xdr:row>
      <xdr:rowOff>46003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70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100</xdr:row>
      <xdr:rowOff>37130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71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110313</xdr:rowOff>
    </xdr:from>
    <xdr:to>
      <xdr:col>76</xdr:col>
      <xdr:colOff>165100</xdr:colOff>
      <xdr:row>100</xdr:row>
      <xdr:rowOff>40463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708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100</xdr:row>
      <xdr:rowOff>31590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71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107733</xdr:rowOff>
    </xdr:from>
    <xdr:to>
      <xdr:col>72</xdr:col>
      <xdr:colOff>38100</xdr:colOff>
      <xdr:row>100</xdr:row>
      <xdr:rowOff>37883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708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100</xdr:row>
      <xdr:rowOff>29010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17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94974</xdr:rowOff>
    </xdr:from>
    <xdr:to>
      <xdr:col>67</xdr:col>
      <xdr:colOff>101600</xdr:colOff>
      <xdr:row>100</xdr:row>
      <xdr:rowOff>25124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70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100</xdr:row>
      <xdr:rowOff>16251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1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衛生費については、新火葬場建設事業の減少や新型コロナウイルスワクチン接種をはじめとする感染症対策経費の減少により、住民一人当たり</a:t>
          </a:r>
          <a:r>
            <a:rPr kumimoji="1" lang="en-US" altLang="ja-JP" sz="1300">
              <a:latin typeface="ＭＳ Ｐゴシック" panose="020B0600070205080204" pitchFamily="50" charset="-128"/>
              <a:ea typeface="ＭＳ Ｐゴシック" panose="020B0600070205080204" pitchFamily="50" charset="-128"/>
            </a:rPr>
            <a:t>31,501</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15,846</a:t>
          </a:r>
          <a:r>
            <a:rPr kumimoji="1" lang="ja-JP" altLang="en-US" sz="1300">
              <a:latin typeface="ＭＳ Ｐゴシック" panose="020B0600070205080204" pitchFamily="50" charset="-128"/>
              <a:ea typeface="ＭＳ Ｐゴシック" panose="020B0600070205080204" pitchFamily="50" charset="-128"/>
            </a:rPr>
            <a:t>円減少となった。</a:t>
          </a:r>
        </a:p>
        <a:p>
          <a:r>
            <a:rPr kumimoji="1" lang="ja-JP" altLang="en-US" sz="1300">
              <a:latin typeface="ＭＳ Ｐゴシック" panose="020B0600070205080204" pitchFamily="50" charset="-128"/>
              <a:ea typeface="ＭＳ Ｐゴシック" panose="020B0600070205080204" pitchFamily="50" charset="-128"/>
            </a:rPr>
            <a:t>　教育費ついては、住民一人当たり</a:t>
          </a:r>
          <a:r>
            <a:rPr kumimoji="1" lang="en-US" altLang="ja-JP" sz="1300">
              <a:latin typeface="ＭＳ Ｐゴシック" panose="020B0600070205080204" pitchFamily="50" charset="-128"/>
              <a:ea typeface="ＭＳ Ｐゴシック" panose="020B0600070205080204" pitchFamily="50" charset="-128"/>
            </a:rPr>
            <a:t>51,810</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18,222</a:t>
          </a:r>
          <a:r>
            <a:rPr kumimoji="1" lang="ja-JP" altLang="en-US" sz="1300">
              <a:latin typeface="ＭＳ Ｐゴシック" panose="020B0600070205080204" pitchFamily="50" charset="-128"/>
              <a:ea typeface="ＭＳ Ｐゴシック" panose="020B0600070205080204" pitchFamily="50" charset="-128"/>
            </a:rPr>
            <a:t>円増加した。これは、小学校の長寿命化改良事業や小中学校特別教室空調設備工事による増加が主な要因となっている。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また、公債費については、住民一人当たり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26,376</a:t>
          </a:r>
          <a:r>
            <a:rPr kumimoji="1" lang="ja-JP" altLang="en-US" sz="1300">
              <a:latin typeface="ＭＳ Ｐゴシック" panose="020B0600070205080204" pitchFamily="50" charset="-128"/>
              <a:ea typeface="ＭＳ Ｐゴシック" panose="020B0600070205080204" pitchFamily="50" charset="-128"/>
            </a:rPr>
            <a:t>円と類似団体の中でも低い水準となっているが、令和４年度は庁舎整備事業債の元金償還が始まったことにより</a:t>
          </a:r>
          <a:r>
            <a:rPr kumimoji="1" lang="en-US" altLang="ja-JP" sz="1300">
              <a:latin typeface="ＭＳ Ｐゴシック" panose="020B0600070205080204" pitchFamily="50" charset="-128"/>
              <a:ea typeface="ＭＳ Ｐゴシック" panose="020B0600070205080204" pitchFamily="50" charset="-128"/>
            </a:rPr>
            <a:t>2,602</a:t>
          </a:r>
          <a:r>
            <a:rPr kumimoji="1" lang="ja-JP" altLang="en-US" sz="1300">
              <a:latin typeface="ＭＳ Ｐゴシック" panose="020B0600070205080204" pitchFamily="50" charset="-128"/>
              <a:ea typeface="ＭＳ Ｐゴシック" panose="020B0600070205080204" pitchFamily="50" charset="-128"/>
            </a:rPr>
            <a:t>円増加した。また、今後は火葬場整備事業債の元金償還が始まることや、小中学校の長寿命化等の大型事業も続くことにより、増加していく見通しとなっている。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財政調整基金については、前年度に引き続き積立を行い、前年度に比べ</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ポイント上昇した。市税の増加等により一般財源等は増加し、実質収支は</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実質単年度収支は減少したが３年連続の黒字となった。減少の要因は、単年度収支は増加したものの、財政調整基金の積立額が減少したためである。基金全体の残高は依然として厳しい状況であり、行財政改革を推進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等に実質収支額の減少はあったものの、一般会計、公共下水道事業会計及び全ての特別会計で黒字となっている。市税の増加による一般財源等の増加により、一般会計の実質収支額が伸びたことで全体として黒字幅が大きくなった。また、公共下水道事業会計と農業集落排水事業会計について、本市は公共下水道の整備途中であり、農業集落排水については整備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を経過するものも多く機能強化対策工事が続くことから、下水道資本費平準化債の活用による下水道整備費用の平準化かつ歳入確保を行っていく。引き続き各種経費の削減や歳入確保に取り組み、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18461820</v>
      </c>
      <c r="BO4" s="371"/>
      <c r="BP4" s="371"/>
      <c r="BQ4" s="371"/>
      <c r="BR4" s="371"/>
      <c r="BS4" s="371"/>
      <c r="BT4" s="371"/>
      <c r="BU4" s="372"/>
      <c r="BV4" s="370">
        <v>18565493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17526275</v>
      </c>
      <c r="BO5" s="408"/>
      <c r="BP5" s="408"/>
      <c r="BQ5" s="408"/>
      <c r="BR5" s="408"/>
      <c r="BS5" s="408"/>
      <c r="BT5" s="408"/>
      <c r="BU5" s="409"/>
      <c r="BV5" s="407">
        <v>17768644</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89.3</v>
      </c>
      <c r="CU5" s="405"/>
      <c r="CV5" s="405"/>
      <c r="CW5" s="405"/>
      <c r="CX5" s="405"/>
      <c r="CY5" s="405"/>
      <c r="CZ5" s="405"/>
      <c r="DA5" s="406"/>
      <c r="DB5" s="404">
        <v>86.2</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935545</v>
      </c>
      <c r="BO6" s="408"/>
      <c r="BP6" s="408"/>
      <c r="BQ6" s="408"/>
      <c r="BR6" s="408"/>
      <c r="BS6" s="408"/>
      <c r="BT6" s="408"/>
      <c r="BU6" s="409"/>
      <c r="BV6" s="407">
        <v>796849</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91</v>
      </c>
      <c r="CU6" s="445"/>
      <c r="CV6" s="445"/>
      <c r="CW6" s="445"/>
      <c r="CX6" s="445"/>
      <c r="CY6" s="445"/>
      <c r="CZ6" s="445"/>
      <c r="DA6" s="446"/>
      <c r="DB6" s="444">
        <v>92.5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0</v>
      </c>
      <c r="BO7" s="408"/>
      <c r="BP7" s="408"/>
      <c r="BQ7" s="408"/>
      <c r="BR7" s="408"/>
      <c r="BS7" s="408"/>
      <c r="BT7" s="408"/>
      <c r="BU7" s="409"/>
      <c r="BV7" s="407">
        <v>10132</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11108377</v>
      </c>
      <c r="CU7" s="408"/>
      <c r="CV7" s="408"/>
      <c r="CW7" s="408"/>
      <c r="CX7" s="408"/>
      <c r="CY7" s="408"/>
      <c r="CZ7" s="408"/>
      <c r="DA7" s="409"/>
      <c r="DB7" s="407">
        <v>11197415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95</v>
      </c>
      <c r="AV8" s="440"/>
      <c r="AW8" s="440"/>
      <c r="AX8" s="440"/>
      <c r="AY8" s="441" t="s">
        <v>109</v>
      </c>
      <c r="AZ8" s="442"/>
      <c r="BA8" s="442"/>
      <c r="BB8" s="442"/>
      <c r="BC8" s="442"/>
      <c r="BD8" s="442"/>
      <c r="BE8" s="442"/>
      <c r="BF8" s="442"/>
      <c r="BG8" s="442"/>
      <c r="BH8" s="442"/>
      <c r="BI8" s="442"/>
      <c r="BJ8" s="442"/>
      <c r="BK8" s="442"/>
      <c r="BL8" s="442"/>
      <c r="BM8" s="443"/>
      <c r="BN8" s="407">
        <v>935545</v>
      </c>
      <c r="BO8" s="408"/>
      <c r="BP8" s="408"/>
      <c r="BQ8" s="408"/>
      <c r="BR8" s="408"/>
      <c r="BS8" s="408"/>
      <c r="BT8" s="408"/>
      <c r="BU8" s="409"/>
      <c r="BV8" s="407">
        <v>786717</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0.94</v>
      </c>
      <c r="CU8" s="448"/>
      <c r="CV8" s="448"/>
      <c r="CW8" s="448"/>
      <c r="CX8" s="448"/>
      <c r="CY8" s="448"/>
      <c r="CZ8" s="448"/>
      <c r="DA8" s="449"/>
      <c r="DB8" s="447">
        <v>0.96</v>
      </c>
      <c r="DC8" s="448"/>
      <c r="DD8" s="448"/>
      <c r="DE8" s="448"/>
      <c r="DF8" s="448"/>
      <c r="DG8" s="448"/>
      <c r="DH8" s="448"/>
      <c r="DI8" s="449"/>
    </row>
    <row r="9" spans="1:119" ht="18.75" customHeight="1" thickBot="1" x14ac:dyDescent="0.2">
      <c r="A9" s="181"/>
      <c r="B9" s="401" t="s">
        <v>111</v>
      </c>
      <c r="C9" s="402"/>
      <c r="D9" s="402"/>
      <c r="E9" s="402"/>
      <c r="F9" s="402"/>
      <c r="G9" s="402"/>
      <c r="H9" s="402"/>
      <c r="I9" s="402"/>
      <c r="J9" s="402"/>
      <c r="K9" s="450"/>
      <c r="L9" s="451" t="s">
        <v>112</v>
      </c>
      <c r="M9" s="452"/>
      <c r="N9" s="452"/>
      <c r="O9" s="452"/>
      <c r="P9" s="452"/>
      <c r="Q9" s="453"/>
      <c r="R9" s="454">
        <v>43025</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115</v>
      </c>
      <c r="AV9" s="440"/>
      <c r="AW9" s="440"/>
      <c r="AX9" s="440"/>
      <c r="AY9" s="441" t="s">
        <v>116</v>
      </c>
      <c r="AZ9" s="442"/>
      <c r="BA9" s="442"/>
      <c r="BB9" s="442"/>
      <c r="BC9" s="442"/>
      <c r="BD9" s="442"/>
      <c r="BE9" s="442"/>
      <c r="BF9" s="442"/>
      <c r="BG9" s="442"/>
      <c r="BH9" s="442"/>
      <c r="BI9" s="442"/>
      <c r="BJ9" s="442"/>
      <c r="BK9" s="442"/>
      <c r="BL9" s="442"/>
      <c r="BM9" s="443"/>
      <c r="BN9" s="407">
        <v>148828</v>
      </c>
      <c r="BO9" s="408"/>
      <c r="BP9" s="408"/>
      <c r="BQ9" s="408"/>
      <c r="BR9" s="408"/>
      <c r="BS9" s="408"/>
      <c r="BT9" s="408"/>
      <c r="BU9" s="409"/>
      <c r="BV9" s="407">
        <v>132732</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8.9</v>
      </c>
      <c r="CU9" s="405"/>
      <c r="CV9" s="405"/>
      <c r="CW9" s="405"/>
      <c r="CX9" s="405"/>
      <c r="CY9" s="405"/>
      <c r="CZ9" s="405"/>
      <c r="DA9" s="406"/>
      <c r="DB9" s="404">
        <v>8.1999999999999993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43269</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258755</v>
      </c>
      <c r="BO10" s="408"/>
      <c r="BP10" s="408"/>
      <c r="BQ10" s="408"/>
      <c r="BR10" s="408"/>
      <c r="BS10" s="408"/>
      <c r="BT10" s="408"/>
      <c r="BU10" s="409"/>
      <c r="BV10" s="407">
        <v>314672</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43861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41596</v>
      </c>
      <c r="S13" s="492"/>
      <c r="T13" s="492"/>
      <c r="U13" s="492"/>
      <c r="V13" s="493"/>
      <c r="W13" s="423" t="s">
        <v>140</v>
      </c>
      <c r="X13" s="424"/>
      <c r="Y13" s="424"/>
      <c r="Z13" s="424"/>
      <c r="AA13" s="424"/>
      <c r="AB13" s="414"/>
      <c r="AC13" s="458">
        <v>827</v>
      </c>
      <c r="AD13" s="459"/>
      <c r="AE13" s="459"/>
      <c r="AF13" s="459"/>
      <c r="AG13" s="501"/>
      <c r="AH13" s="458">
        <v>886</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407583</v>
      </c>
      <c r="BO13" s="408"/>
      <c r="BP13" s="408"/>
      <c r="BQ13" s="408"/>
      <c r="BR13" s="408"/>
      <c r="BS13" s="408"/>
      <c r="BT13" s="408"/>
      <c r="BU13" s="409"/>
      <c r="BV13" s="407">
        <v>447404</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5</v>
      </c>
      <c r="CU13" s="405"/>
      <c r="CV13" s="405"/>
      <c r="CW13" s="405"/>
      <c r="CX13" s="405"/>
      <c r="CY13" s="405"/>
      <c r="CZ13" s="405"/>
      <c r="DA13" s="406"/>
      <c r="DB13" s="404">
        <v>5.0999999999999996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44060</v>
      </c>
      <c r="S14" s="492"/>
      <c r="T14" s="492"/>
      <c r="U14" s="492"/>
      <c r="V14" s="493"/>
      <c r="W14" s="397"/>
      <c r="X14" s="398"/>
      <c r="Y14" s="398"/>
      <c r="Z14" s="398"/>
      <c r="AA14" s="398"/>
      <c r="AB14" s="387"/>
      <c r="AC14" s="494">
        <v>4</v>
      </c>
      <c r="AD14" s="495"/>
      <c r="AE14" s="495"/>
      <c r="AF14" s="495"/>
      <c r="AG14" s="496"/>
      <c r="AH14" s="494">
        <v>4.2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88</v>
      </c>
      <c r="CU14" s="506"/>
      <c r="CV14" s="506"/>
      <c r="CW14" s="506"/>
      <c r="CX14" s="506"/>
      <c r="CY14" s="506"/>
      <c r="CZ14" s="506"/>
      <c r="DA14" s="507"/>
      <c r="DB14" s="505">
        <v>85.5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42040</v>
      </c>
      <c r="S15" s="492"/>
      <c r="T15" s="492"/>
      <c r="U15" s="492"/>
      <c r="V15" s="493"/>
      <c r="W15" s="423" t="s">
        <v>148</v>
      </c>
      <c r="X15" s="424"/>
      <c r="Y15" s="424"/>
      <c r="Z15" s="424"/>
      <c r="AA15" s="424"/>
      <c r="AB15" s="414"/>
      <c r="AC15" s="458">
        <v>6096</v>
      </c>
      <c r="AD15" s="459"/>
      <c r="AE15" s="459"/>
      <c r="AF15" s="459"/>
      <c r="AG15" s="501"/>
      <c r="AH15" s="458">
        <v>6247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7944483</v>
      </c>
      <c r="BO15" s="371"/>
      <c r="BP15" s="371"/>
      <c r="BQ15" s="371"/>
      <c r="BR15" s="371"/>
      <c r="BS15" s="371"/>
      <c r="BT15" s="371"/>
      <c r="BU15" s="372"/>
      <c r="BV15" s="370">
        <v>7704815</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29.2</v>
      </c>
      <c r="AD16" s="495"/>
      <c r="AE16" s="495"/>
      <c r="AF16" s="495"/>
      <c r="AG16" s="496"/>
      <c r="AH16" s="494">
        <v>29.6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8693422</v>
      </c>
      <c r="BO16" s="408"/>
      <c r="BP16" s="408"/>
      <c r="BQ16" s="408"/>
      <c r="BR16" s="408"/>
      <c r="BS16" s="408"/>
      <c r="BT16" s="408"/>
      <c r="BU16" s="409"/>
      <c r="BV16" s="407">
        <v>8288017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13980</v>
      </c>
      <c r="AD17" s="459"/>
      <c r="AE17" s="459"/>
      <c r="AF17" s="459"/>
      <c r="AG17" s="501"/>
      <c r="AH17" s="458">
        <v>13942</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10145235</v>
      </c>
      <c r="BO17" s="408"/>
      <c r="BP17" s="408"/>
      <c r="BQ17" s="408"/>
      <c r="BR17" s="408"/>
      <c r="BS17" s="408"/>
      <c r="BT17" s="408"/>
      <c r="BU17" s="409"/>
      <c r="BV17" s="407">
        <v>9818258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49.11</v>
      </c>
      <c r="M18" s="531"/>
      <c r="N18" s="531"/>
      <c r="O18" s="531"/>
      <c r="P18" s="531"/>
      <c r="Q18" s="531"/>
      <c r="R18" s="532"/>
      <c r="S18" s="532"/>
      <c r="T18" s="532"/>
      <c r="U18" s="532"/>
      <c r="V18" s="533"/>
      <c r="W18" s="425"/>
      <c r="X18" s="426"/>
      <c r="Y18" s="426"/>
      <c r="Z18" s="426"/>
      <c r="AA18" s="426"/>
      <c r="AB18" s="417"/>
      <c r="AC18" s="534">
        <v>66.900000000000006</v>
      </c>
      <c r="AD18" s="535"/>
      <c r="AE18" s="535"/>
      <c r="AF18" s="535"/>
      <c r="AG18" s="536"/>
      <c r="AH18" s="534">
        <v>66.2</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10299231</v>
      </c>
      <c r="BO18" s="408"/>
      <c r="BP18" s="408"/>
      <c r="BQ18" s="408"/>
      <c r="BR18" s="408"/>
      <c r="BS18" s="408"/>
      <c r="BT18" s="408"/>
      <c r="BU18" s="409"/>
      <c r="BV18" s="407">
        <v>10044677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876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12979300</v>
      </c>
      <c r="BO19" s="408"/>
      <c r="BP19" s="408"/>
      <c r="BQ19" s="408"/>
      <c r="BR19" s="408"/>
      <c r="BS19" s="408"/>
      <c r="BT19" s="408"/>
      <c r="BU19" s="409"/>
      <c r="BV19" s="407">
        <v>12764849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17066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15555468</v>
      </c>
      <c r="BO22" s="371"/>
      <c r="BP22" s="371"/>
      <c r="BQ22" s="371"/>
      <c r="BR22" s="371"/>
      <c r="BS22" s="371"/>
      <c r="BT22" s="371"/>
      <c r="BU22" s="372"/>
      <c r="BV22" s="370">
        <v>15165218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13401060</v>
      </c>
      <c r="BO23" s="408"/>
      <c r="BP23" s="408"/>
      <c r="BQ23" s="408"/>
      <c r="BR23" s="408"/>
      <c r="BS23" s="408"/>
      <c r="BT23" s="408"/>
      <c r="BU23" s="409"/>
      <c r="BV23" s="407">
        <v>13315786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6517</v>
      </c>
      <c r="R24" s="459"/>
      <c r="S24" s="459"/>
      <c r="T24" s="459"/>
      <c r="U24" s="459"/>
      <c r="V24" s="501"/>
      <c r="W24" s="553"/>
      <c r="X24" s="554"/>
      <c r="Y24" s="555"/>
      <c r="Z24" s="457" t="s">
        <v>173</v>
      </c>
      <c r="AA24" s="437"/>
      <c r="AB24" s="437"/>
      <c r="AC24" s="437"/>
      <c r="AD24" s="437"/>
      <c r="AE24" s="437"/>
      <c r="AF24" s="437"/>
      <c r="AG24" s="438"/>
      <c r="AH24" s="458">
        <v>327</v>
      </c>
      <c r="AI24" s="459"/>
      <c r="AJ24" s="459"/>
      <c r="AK24" s="459"/>
      <c r="AL24" s="501"/>
      <c r="AM24" s="458">
        <v>951243</v>
      </c>
      <c r="AN24" s="459"/>
      <c r="AO24" s="459"/>
      <c r="AP24" s="459"/>
      <c r="AQ24" s="459"/>
      <c r="AR24" s="501"/>
      <c r="AS24" s="458">
        <v>2909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10988603</v>
      </c>
      <c r="BO24" s="408"/>
      <c r="BP24" s="408"/>
      <c r="BQ24" s="408"/>
      <c r="BR24" s="408"/>
      <c r="BS24" s="408"/>
      <c r="BT24" s="408"/>
      <c r="BU24" s="409"/>
      <c r="BV24" s="407">
        <v>10330090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7700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177</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5163904</v>
      </c>
      <c r="BO25" s="371"/>
      <c r="BP25" s="371"/>
      <c r="BQ25" s="371"/>
      <c r="BR25" s="371"/>
      <c r="BS25" s="371"/>
      <c r="BT25" s="371"/>
      <c r="BU25" s="372"/>
      <c r="BV25" s="370">
        <v>201874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6720</v>
      </c>
      <c r="R26" s="459"/>
      <c r="S26" s="459"/>
      <c r="T26" s="459"/>
      <c r="U26" s="459"/>
      <c r="V26" s="501"/>
      <c r="W26" s="553"/>
      <c r="X26" s="554"/>
      <c r="Y26" s="555"/>
      <c r="Z26" s="457" t="s">
        <v>180</v>
      </c>
      <c r="AA26" s="559"/>
      <c r="AB26" s="559"/>
      <c r="AC26" s="559"/>
      <c r="AD26" s="559"/>
      <c r="AE26" s="559"/>
      <c r="AF26" s="559"/>
      <c r="AG26" s="560"/>
      <c r="AH26" s="458">
        <v>17</v>
      </c>
      <c r="AI26" s="459"/>
      <c r="AJ26" s="459"/>
      <c r="AK26" s="459"/>
      <c r="AL26" s="501"/>
      <c r="AM26" s="458">
        <v>40579</v>
      </c>
      <c r="AN26" s="459"/>
      <c r="AO26" s="459"/>
      <c r="AP26" s="459"/>
      <c r="AQ26" s="459"/>
      <c r="AR26" s="501"/>
      <c r="AS26" s="458">
        <v>2387</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177</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4980</v>
      </c>
      <c r="R27" s="459"/>
      <c r="S27" s="459"/>
      <c r="T27" s="459"/>
      <c r="U27" s="459"/>
      <c r="V27" s="501"/>
      <c r="W27" s="553"/>
      <c r="X27" s="554"/>
      <c r="Y27" s="555"/>
      <c r="Z27" s="457" t="s">
        <v>183</v>
      </c>
      <c r="AA27" s="437"/>
      <c r="AB27" s="437"/>
      <c r="AC27" s="437"/>
      <c r="AD27" s="437"/>
      <c r="AE27" s="437"/>
      <c r="AF27" s="437"/>
      <c r="AG27" s="438"/>
      <c r="AH27" s="458" t="s">
        <v>177</v>
      </c>
      <c r="AI27" s="459"/>
      <c r="AJ27" s="459"/>
      <c r="AK27" s="459"/>
      <c r="AL27" s="501"/>
      <c r="AM27" s="458" t="s">
        <v>138</v>
      </c>
      <c r="AN27" s="459"/>
      <c r="AO27" s="459"/>
      <c r="AP27" s="459"/>
      <c r="AQ27" s="459"/>
      <c r="AR27" s="501"/>
      <c r="AS27" s="458" t="s">
        <v>138</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263521</v>
      </c>
      <c r="BO27" s="527"/>
      <c r="BP27" s="527"/>
      <c r="BQ27" s="527"/>
      <c r="BR27" s="527"/>
      <c r="BS27" s="527"/>
      <c r="BT27" s="527"/>
      <c r="BU27" s="528"/>
      <c r="BV27" s="526">
        <v>263520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4460</v>
      </c>
      <c r="R28" s="459"/>
      <c r="S28" s="459"/>
      <c r="T28" s="459"/>
      <c r="U28" s="459"/>
      <c r="V28" s="501"/>
      <c r="W28" s="553"/>
      <c r="X28" s="554"/>
      <c r="Y28" s="555"/>
      <c r="Z28" s="457" t="s">
        <v>186</v>
      </c>
      <c r="AA28" s="437"/>
      <c r="AB28" s="437"/>
      <c r="AC28" s="437"/>
      <c r="AD28" s="437"/>
      <c r="AE28" s="437"/>
      <c r="AF28" s="437"/>
      <c r="AG28" s="438"/>
      <c r="AH28" s="458" t="s">
        <v>177</v>
      </c>
      <c r="AI28" s="459"/>
      <c r="AJ28" s="459"/>
      <c r="AK28" s="459"/>
      <c r="AL28" s="501"/>
      <c r="AM28" s="458" t="s">
        <v>138</v>
      </c>
      <c r="AN28" s="459"/>
      <c r="AO28" s="459"/>
      <c r="AP28" s="459"/>
      <c r="AQ28" s="459"/>
      <c r="AR28" s="501"/>
      <c r="AS28" s="458" t="s">
        <v>138</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1807801</v>
      </c>
      <c r="BO28" s="371"/>
      <c r="BP28" s="371"/>
      <c r="BQ28" s="371"/>
      <c r="BR28" s="371"/>
      <c r="BS28" s="371"/>
      <c r="BT28" s="371"/>
      <c r="BU28" s="372"/>
      <c r="BV28" s="370">
        <v>1549046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14</v>
      </c>
      <c r="M29" s="459"/>
      <c r="N29" s="459"/>
      <c r="O29" s="459"/>
      <c r="P29" s="501"/>
      <c r="Q29" s="458">
        <v>3980</v>
      </c>
      <c r="R29" s="459"/>
      <c r="S29" s="459"/>
      <c r="T29" s="459"/>
      <c r="U29" s="459"/>
      <c r="V29" s="501"/>
      <c r="W29" s="556"/>
      <c r="X29" s="557"/>
      <c r="Y29" s="558"/>
      <c r="Z29" s="457" t="s">
        <v>189</v>
      </c>
      <c r="AA29" s="437"/>
      <c r="AB29" s="437"/>
      <c r="AC29" s="437"/>
      <c r="AD29" s="437"/>
      <c r="AE29" s="437"/>
      <c r="AF29" s="437"/>
      <c r="AG29" s="438"/>
      <c r="AH29" s="458">
        <v>327</v>
      </c>
      <c r="AI29" s="459"/>
      <c r="AJ29" s="459"/>
      <c r="AK29" s="459"/>
      <c r="AL29" s="501"/>
      <c r="AM29" s="458">
        <v>951243</v>
      </c>
      <c r="AN29" s="459"/>
      <c r="AO29" s="459"/>
      <c r="AP29" s="459"/>
      <c r="AQ29" s="459"/>
      <c r="AR29" s="501"/>
      <c r="AS29" s="458">
        <v>2909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391240</v>
      </c>
      <c r="BO29" s="408"/>
      <c r="BP29" s="408"/>
      <c r="BQ29" s="408"/>
      <c r="BR29" s="408"/>
      <c r="BS29" s="408"/>
      <c r="BT29" s="408"/>
      <c r="BU29" s="409"/>
      <c r="BV29" s="407">
        <v>391210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438713</v>
      </c>
      <c r="BO30" s="527"/>
      <c r="BP30" s="527"/>
      <c r="BQ30" s="527"/>
      <c r="BR30" s="527"/>
      <c r="BS30" s="527"/>
      <c r="BT30" s="527"/>
      <c r="BU30" s="528"/>
      <c r="BV30" s="526">
        <v>349179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農業集落排水事業会計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海部南部水道企業団</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愛知県後期高齢者医療広域連合（一般会計）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愛知県後期高齢者医療広域連合（後期高齢者医療特別会計）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愛知県市町村職員退職手当組合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海部地区環境事務組合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海部南部消防組合（一般会計）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海部南部消防組合（消防指令センター特別会計）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海部地区急病診療所組合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海部地区水防事務組合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海部南部広域事務組合（一般会計）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8BVLu82saWHuc02m/2ysbA3Rp53s4Y09jqraAeHmNk91g+DXTDJi8WHWls97b4778gk81UXXXQKIms3KwO5Egw==" saltValue="uITj4MRZmJge1aoNHcrAP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562</v>
      </c>
      <c r="D34" s="1151"/>
      <c r="E34" s="1152"/>
      <c r="F34" s="32">
        <v>4.41</v>
      </c>
      <c r="G34" s="33">
        <v>5.16</v>
      </c>
      <c r="H34" s="33">
        <v>6.11</v>
      </c>
      <c r="I34" s="33">
        <v>7.02</v>
      </c>
      <c r="J34" s="34">
        <v>8.42</v>
      </c>
      <c r="K34" s="22"/>
      <c r="L34" s="22"/>
      <c r="M34" s="22"/>
      <c r="N34" s="22"/>
      <c r="O34" s="22"/>
      <c r="P34" s="22"/>
    </row>
    <row r="35" spans="1:16" ht="39" customHeight="1" x14ac:dyDescent="0.15">
      <c r="A35" s="22"/>
      <c r="B35" s="35"/>
      <c r="C35" s="1145" t="s">
        <v>563</v>
      </c>
      <c r="D35" s="1146"/>
      <c r="E35" s="1147"/>
      <c r="F35" s="36" t="s">
        <v>513</v>
      </c>
      <c r="G35" s="37" t="s">
        <v>513</v>
      </c>
      <c r="H35" s="37">
        <v>1.57</v>
      </c>
      <c r="I35" s="37">
        <v>1.53</v>
      </c>
      <c r="J35" s="38">
        <v>1.8</v>
      </c>
      <c r="K35" s="22"/>
      <c r="L35" s="22"/>
      <c r="M35" s="22"/>
      <c r="N35" s="22"/>
      <c r="O35" s="22"/>
      <c r="P35" s="22"/>
    </row>
    <row r="36" spans="1:16" ht="39" customHeight="1" x14ac:dyDescent="0.15">
      <c r="A36" s="22"/>
      <c r="B36" s="35"/>
      <c r="C36" s="1145" t="s">
        <v>564</v>
      </c>
      <c r="D36" s="1146"/>
      <c r="E36" s="1147"/>
      <c r="F36" s="36">
        <v>0.65</v>
      </c>
      <c r="G36" s="37">
        <v>0.69</v>
      </c>
      <c r="H36" s="37">
        <v>0.89</v>
      </c>
      <c r="I36" s="37">
        <v>0.77</v>
      </c>
      <c r="J36" s="38">
        <v>0.76</v>
      </c>
      <c r="K36" s="22"/>
      <c r="L36" s="22"/>
      <c r="M36" s="22"/>
      <c r="N36" s="22"/>
      <c r="O36" s="22"/>
      <c r="P36" s="22"/>
    </row>
    <row r="37" spans="1:16" ht="39" customHeight="1" x14ac:dyDescent="0.15">
      <c r="A37" s="22"/>
      <c r="B37" s="35"/>
      <c r="C37" s="1145" t="s">
        <v>565</v>
      </c>
      <c r="D37" s="1146"/>
      <c r="E37" s="1147"/>
      <c r="F37" s="36">
        <v>0.78</v>
      </c>
      <c r="G37" s="37">
        <v>0.94</v>
      </c>
      <c r="H37" s="37">
        <v>1.03</v>
      </c>
      <c r="I37" s="37">
        <v>1.2</v>
      </c>
      <c r="J37" s="38">
        <v>0.39</v>
      </c>
      <c r="K37" s="22"/>
      <c r="L37" s="22"/>
      <c r="M37" s="22"/>
      <c r="N37" s="22"/>
      <c r="O37" s="22"/>
      <c r="P37" s="22"/>
    </row>
    <row r="38" spans="1:16" ht="39" customHeight="1" x14ac:dyDescent="0.15">
      <c r="A38" s="22"/>
      <c r="B38" s="35"/>
      <c r="C38" s="1145" t="s">
        <v>566</v>
      </c>
      <c r="D38" s="1146"/>
      <c r="E38" s="1147"/>
      <c r="F38" s="36" t="s">
        <v>513</v>
      </c>
      <c r="G38" s="37" t="s">
        <v>513</v>
      </c>
      <c r="H38" s="37">
        <v>0.05</v>
      </c>
      <c r="I38" s="37">
        <v>0.13</v>
      </c>
      <c r="J38" s="38">
        <v>0.12</v>
      </c>
      <c r="K38" s="22"/>
      <c r="L38" s="22"/>
      <c r="M38" s="22"/>
      <c r="N38" s="22"/>
      <c r="O38" s="22"/>
      <c r="P38" s="22"/>
    </row>
    <row r="39" spans="1:16" ht="39" customHeight="1" x14ac:dyDescent="0.15">
      <c r="A39" s="22"/>
      <c r="B39" s="35"/>
      <c r="C39" s="1145" t="s">
        <v>567</v>
      </c>
      <c r="D39" s="1146"/>
      <c r="E39" s="1147"/>
      <c r="F39" s="36">
        <v>0.03</v>
      </c>
      <c r="G39" s="37">
        <v>0.02</v>
      </c>
      <c r="H39" s="37">
        <v>0</v>
      </c>
      <c r="I39" s="37">
        <v>0.01</v>
      </c>
      <c r="J39" s="38">
        <v>0.03</v>
      </c>
      <c r="K39" s="22"/>
      <c r="L39" s="22"/>
      <c r="M39" s="22"/>
      <c r="N39" s="22"/>
      <c r="O39" s="22"/>
      <c r="P39" s="22"/>
    </row>
    <row r="40" spans="1:16" ht="39" customHeight="1" x14ac:dyDescent="0.15">
      <c r="A40" s="22"/>
      <c r="B40" s="35"/>
      <c r="C40" s="1145" t="s">
        <v>568</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570</v>
      </c>
      <c r="D43" s="1149"/>
      <c r="E43" s="1150"/>
      <c r="F43" s="41">
        <v>0.45</v>
      </c>
      <c r="G43" s="42">
        <v>0.67</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XHbHDLm1bSdUZHhI8Cwoi6jVpGLiTjg3boYbxlbizqPPVY3Mpb3us5JZHACKWkgyttUEO0QRyZO8ZPz6D0+pQ==" saltValue="mEVghj2if0T20+b+aqgF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1142</v>
      </c>
      <c r="L45" s="60">
        <v>1094</v>
      </c>
      <c r="M45" s="60">
        <v>1076</v>
      </c>
      <c r="N45" s="60">
        <v>1048</v>
      </c>
      <c r="O45" s="61">
        <v>1157</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14</v>
      </c>
      <c r="F48" s="1161"/>
      <c r="G48" s="1161"/>
      <c r="H48" s="1161"/>
      <c r="I48" s="1161"/>
      <c r="J48" s="1162"/>
      <c r="K48" s="63">
        <v>326</v>
      </c>
      <c r="L48" s="64">
        <v>352</v>
      </c>
      <c r="M48" s="64">
        <v>357</v>
      </c>
      <c r="N48" s="64">
        <v>330</v>
      </c>
      <c r="O48" s="65">
        <v>336</v>
      </c>
      <c r="P48" s="48"/>
      <c r="Q48" s="48"/>
      <c r="R48" s="48"/>
      <c r="S48" s="48"/>
      <c r="T48" s="48"/>
      <c r="U48" s="48"/>
    </row>
    <row r="49" spans="1:21" ht="30.75" customHeight="1" x14ac:dyDescent="0.15">
      <c r="A49" s="48"/>
      <c r="B49" s="1155"/>
      <c r="C49" s="1156"/>
      <c r="D49" s="62"/>
      <c r="E49" s="1161" t="s">
        <v>15</v>
      </c>
      <c r="F49" s="1161"/>
      <c r="G49" s="1161"/>
      <c r="H49" s="1161"/>
      <c r="I49" s="1161"/>
      <c r="J49" s="1162"/>
      <c r="K49" s="63">
        <v>0</v>
      </c>
      <c r="L49" s="64">
        <v>8</v>
      </c>
      <c r="M49" s="64">
        <v>13</v>
      </c>
      <c r="N49" s="64">
        <v>20</v>
      </c>
      <c r="O49" s="65">
        <v>34</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513</v>
      </c>
      <c r="L50" s="64" t="s">
        <v>513</v>
      </c>
      <c r="M50" s="64" t="s">
        <v>513</v>
      </c>
      <c r="N50" s="64" t="s">
        <v>513</v>
      </c>
      <c r="O50" s="65" t="s">
        <v>513</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513</v>
      </c>
      <c r="L51" s="64" t="s">
        <v>513</v>
      </c>
      <c r="M51" s="64" t="s">
        <v>513</v>
      </c>
      <c r="N51" s="64" t="s">
        <v>513</v>
      </c>
      <c r="O51" s="65" t="s">
        <v>513</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945</v>
      </c>
      <c r="L52" s="64">
        <v>935</v>
      </c>
      <c r="M52" s="64">
        <v>925</v>
      </c>
      <c r="N52" s="64">
        <v>931</v>
      </c>
      <c r="O52" s="65">
        <v>1006</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523</v>
      </c>
      <c r="L53" s="69">
        <v>519</v>
      </c>
      <c r="M53" s="69">
        <v>521</v>
      </c>
      <c r="N53" s="69">
        <v>467</v>
      </c>
      <c r="O53" s="70">
        <v>521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513</v>
      </c>
      <c r="L58" s="84" t="s">
        <v>513</v>
      </c>
      <c r="M58" s="84" t="s">
        <v>513</v>
      </c>
      <c r="N58" s="84" t="s">
        <v>513</v>
      </c>
      <c r="O58" s="85" t="s">
        <v>513</v>
      </c>
    </row>
    <row r="59" spans="1:21" ht="31.5" customHeight="1" x14ac:dyDescent="0.15">
      <c r="B59" s="1171"/>
      <c r="C59" s="1172"/>
      <c r="D59" s="1178" t="s">
        <v>27</v>
      </c>
      <c r="E59" s="1179"/>
      <c r="F59" s="1179"/>
      <c r="G59" s="1179"/>
      <c r="H59" s="1179"/>
      <c r="I59" s="1179"/>
      <c r="J59" s="1180"/>
      <c r="K59" s="86" t="s">
        <v>513</v>
      </c>
      <c r="L59" s="87" t="s">
        <v>513</v>
      </c>
      <c r="M59" s="87" t="s">
        <v>513</v>
      </c>
      <c r="N59" s="87" t="s">
        <v>513</v>
      </c>
      <c r="O59" s="88" t="s">
        <v>513</v>
      </c>
    </row>
    <row r="60" spans="1:21" ht="31.5" customHeight="1" thickBot="1" x14ac:dyDescent="0.2">
      <c r="B60" s="1173"/>
      <c r="C60" s="1174"/>
      <c r="D60" s="1181" t="s">
        <v>28</v>
      </c>
      <c r="E60" s="1182"/>
      <c r="F60" s="1182"/>
      <c r="G60" s="1182"/>
      <c r="H60" s="1182"/>
      <c r="I60" s="1182"/>
      <c r="J60" s="1183"/>
      <c r="K60" s="89" t="s">
        <v>513</v>
      </c>
      <c r="L60" s="90" t="s">
        <v>513</v>
      </c>
      <c r="M60" s="90" t="s">
        <v>513</v>
      </c>
      <c r="N60" s="90" t="s">
        <v>513</v>
      </c>
      <c r="O60" s="91" t="s">
        <v>513</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xVlTJkyqbUTTU/ubjH6Zp0gEjWGozARQLhQ7UM/N1tJ8lmvtj8kSCZJ7F61cDNBR+uj33Mn0LEokLbSb07iFA==" saltValue="RgN27d797Z2tYqjSnc+ez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555</v>
      </c>
      <c r="J40" s="103" t="s">
        <v>556</v>
      </c>
      <c r="K40" s="103" t="s">
        <v>557</v>
      </c>
      <c r="L40" s="103" t="s">
        <v>558</v>
      </c>
      <c r="M40" s="104" t="s">
        <v>559</v>
      </c>
    </row>
    <row r="41" spans="2:13" ht="27.75" customHeight="1" x14ac:dyDescent="0.15">
      <c r="B41" s="1184" t="s">
        <v>31</v>
      </c>
      <c r="C41" s="1185"/>
      <c r="D41" s="105"/>
      <c r="E41" s="1190" t="s">
        <v>32</v>
      </c>
      <c r="F41" s="1190"/>
      <c r="G41" s="1190"/>
      <c r="H41" s="1191"/>
      <c r="I41" s="355">
        <v>11526</v>
      </c>
      <c r="J41" s="356">
        <v>14653</v>
      </c>
      <c r="K41" s="356">
        <v>14383</v>
      </c>
      <c r="L41" s="356">
        <v>15165</v>
      </c>
      <c r="M41" s="357">
        <v>15555</v>
      </c>
    </row>
    <row r="42" spans="2:13" ht="27.75" customHeight="1" x14ac:dyDescent="0.15">
      <c r="B42" s="1186"/>
      <c r="C42" s="1187"/>
      <c r="D42" s="106"/>
      <c r="E42" s="1192" t="s">
        <v>33</v>
      </c>
      <c r="F42" s="1192"/>
      <c r="G42" s="1192"/>
      <c r="H42" s="1193"/>
      <c r="I42" s="358" t="s">
        <v>513</v>
      </c>
      <c r="J42" s="359" t="s">
        <v>513</v>
      </c>
      <c r="K42" s="359" t="s">
        <v>513</v>
      </c>
      <c r="L42" s="359" t="s">
        <v>513</v>
      </c>
      <c r="M42" s="360" t="s">
        <v>513</v>
      </c>
    </row>
    <row r="43" spans="2:13" ht="27.75" customHeight="1" x14ac:dyDescent="0.15">
      <c r="B43" s="1186"/>
      <c r="C43" s="1187"/>
      <c r="D43" s="106"/>
      <c r="E43" s="1192" t="s">
        <v>34</v>
      </c>
      <c r="F43" s="1192"/>
      <c r="G43" s="1192"/>
      <c r="H43" s="1193"/>
      <c r="I43" s="358">
        <v>7238</v>
      </c>
      <c r="J43" s="359">
        <v>7457</v>
      </c>
      <c r="K43" s="359">
        <v>7548</v>
      </c>
      <c r="L43" s="359">
        <v>7361</v>
      </c>
      <c r="M43" s="360">
        <v>7140</v>
      </c>
    </row>
    <row r="44" spans="2:13" ht="27.75" customHeight="1" x14ac:dyDescent="0.15">
      <c r="B44" s="1186"/>
      <c r="C44" s="1187"/>
      <c r="D44" s="106"/>
      <c r="E44" s="1192" t="s">
        <v>35</v>
      </c>
      <c r="F44" s="1192"/>
      <c r="G44" s="1192"/>
      <c r="H44" s="1193"/>
      <c r="I44" s="358">
        <v>87</v>
      </c>
      <c r="J44" s="359">
        <v>164</v>
      </c>
      <c r="K44" s="359">
        <v>232</v>
      </c>
      <c r="L44" s="359">
        <v>278</v>
      </c>
      <c r="M44" s="360">
        <v>243</v>
      </c>
    </row>
    <row r="45" spans="2:13" ht="27.75" customHeight="1" x14ac:dyDescent="0.15">
      <c r="B45" s="1186"/>
      <c r="C45" s="1187"/>
      <c r="D45" s="106"/>
      <c r="E45" s="1192" t="s">
        <v>36</v>
      </c>
      <c r="F45" s="1192"/>
      <c r="G45" s="1192"/>
      <c r="H45" s="1193"/>
      <c r="I45" s="358">
        <v>2233</v>
      </c>
      <c r="J45" s="359">
        <v>2205</v>
      </c>
      <c r="K45" s="359">
        <v>2189</v>
      </c>
      <c r="L45" s="359">
        <v>2177</v>
      </c>
      <c r="M45" s="360">
        <v>2209</v>
      </c>
    </row>
    <row r="46" spans="2:13" ht="27.75" customHeight="1" x14ac:dyDescent="0.15">
      <c r="B46" s="1186"/>
      <c r="C46" s="1187"/>
      <c r="D46" s="107"/>
      <c r="E46" s="1192" t="s">
        <v>37</v>
      </c>
      <c r="F46" s="1192"/>
      <c r="G46" s="1192"/>
      <c r="H46" s="1193"/>
      <c r="I46" s="358" t="s">
        <v>513</v>
      </c>
      <c r="J46" s="359" t="s">
        <v>513</v>
      </c>
      <c r="K46" s="359" t="s">
        <v>513</v>
      </c>
      <c r="L46" s="359" t="s">
        <v>513</v>
      </c>
      <c r="M46" s="360" t="s">
        <v>513</v>
      </c>
    </row>
    <row r="47" spans="2:13" ht="27.75" customHeight="1" x14ac:dyDescent="0.15">
      <c r="B47" s="1186"/>
      <c r="C47" s="1187"/>
      <c r="D47" s="108"/>
      <c r="E47" s="1194" t="s">
        <v>38</v>
      </c>
      <c r="F47" s="1195"/>
      <c r="G47" s="1195"/>
      <c r="H47" s="1196"/>
      <c r="I47" s="358" t="s">
        <v>513</v>
      </c>
      <c r="J47" s="359" t="s">
        <v>513</v>
      </c>
      <c r="K47" s="359" t="s">
        <v>513</v>
      </c>
      <c r="L47" s="359" t="s">
        <v>513</v>
      </c>
      <c r="M47" s="360" t="s">
        <v>513</v>
      </c>
    </row>
    <row r="48" spans="2:13" ht="27.75" customHeight="1" x14ac:dyDescent="0.15">
      <c r="B48" s="1186"/>
      <c r="C48" s="1187"/>
      <c r="D48" s="106"/>
      <c r="E48" s="1192" t="s">
        <v>39</v>
      </c>
      <c r="F48" s="1192"/>
      <c r="G48" s="1192"/>
      <c r="H48" s="1193"/>
      <c r="I48" s="358" t="s">
        <v>513</v>
      </c>
      <c r="J48" s="359" t="s">
        <v>513</v>
      </c>
      <c r="K48" s="359" t="s">
        <v>513</v>
      </c>
      <c r="L48" s="359" t="s">
        <v>513</v>
      </c>
      <c r="M48" s="360" t="s">
        <v>513</v>
      </c>
    </row>
    <row r="49" spans="2:13" ht="27.75" customHeight="1" x14ac:dyDescent="0.15">
      <c r="B49" s="1188"/>
      <c r="C49" s="1189"/>
      <c r="D49" s="106"/>
      <c r="E49" s="1192" t="s">
        <v>40</v>
      </c>
      <c r="F49" s="1192"/>
      <c r="G49" s="1192"/>
      <c r="H49" s="1193"/>
      <c r="I49" s="358" t="s">
        <v>513</v>
      </c>
      <c r="J49" s="359" t="s">
        <v>513</v>
      </c>
      <c r="K49" s="359" t="s">
        <v>513</v>
      </c>
      <c r="L49" s="359" t="s">
        <v>513</v>
      </c>
      <c r="M49" s="360" t="s">
        <v>513</v>
      </c>
    </row>
    <row r="50" spans="2:13" ht="27.75" customHeight="1" x14ac:dyDescent="0.15">
      <c r="B50" s="1197" t="s">
        <v>41</v>
      </c>
      <c r="C50" s="1198"/>
      <c r="D50" s="109"/>
      <c r="E50" s="1192" t="s">
        <v>42</v>
      </c>
      <c r="F50" s="1192"/>
      <c r="G50" s="1192"/>
      <c r="H50" s="1193"/>
      <c r="I50" s="358">
        <v>2315</v>
      </c>
      <c r="J50" s="359">
        <v>2107</v>
      </c>
      <c r="K50" s="359">
        <v>1919</v>
      </c>
      <c r="L50" s="359">
        <v>2611</v>
      </c>
      <c r="M50" s="360">
        <v>3019</v>
      </c>
    </row>
    <row r="51" spans="2:13" ht="27.75" customHeight="1" x14ac:dyDescent="0.15">
      <c r="B51" s="1186"/>
      <c r="C51" s="1187"/>
      <c r="D51" s="106"/>
      <c r="E51" s="1192" t="s">
        <v>43</v>
      </c>
      <c r="F51" s="1192"/>
      <c r="G51" s="1192"/>
      <c r="H51" s="1193"/>
      <c r="I51" s="358" t="s">
        <v>513</v>
      </c>
      <c r="J51" s="359" t="s">
        <v>513</v>
      </c>
      <c r="K51" s="359" t="s">
        <v>513</v>
      </c>
      <c r="L51" s="359" t="s">
        <v>513</v>
      </c>
      <c r="M51" s="360" t="s">
        <v>513</v>
      </c>
    </row>
    <row r="52" spans="2:13" ht="27.75" customHeight="1" x14ac:dyDescent="0.15">
      <c r="B52" s="1188"/>
      <c r="C52" s="1189"/>
      <c r="D52" s="106"/>
      <c r="E52" s="1192" t="s">
        <v>44</v>
      </c>
      <c r="F52" s="1192"/>
      <c r="G52" s="1192"/>
      <c r="H52" s="1193"/>
      <c r="I52" s="358">
        <v>12822</v>
      </c>
      <c r="J52" s="359">
        <v>13341</v>
      </c>
      <c r="K52" s="359">
        <v>13174</v>
      </c>
      <c r="L52" s="359">
        <v>13587</v>
      </c>
      <c r="M52" s="360">
        <v>13228</v>
      </c>
    </row>
    <row r="53" spans="2:13" ht="27.75" customHeight="1" thickBot="1" x14ac:dyDescent="0.2">
      <c r="B53" s="1199" t="s">
        <v>45</v>
      </c>
      <c r="C53" s="1200"/>
      <c r="D53" s="110"/>
      <c r="E53" s="1201" t="s">
        <v>46</v>
      </c>
      <c r="F53" s="1201"/>
      <c r="G53" s="1201"/>
      <c r="H53" s="1202"/>
      <c r="I53" s="361">
        <v>5947</v>
      </c>
      <c r="J53" s="362">
        <v>9032</v>
      </c>
      <c r="K53" s="362">
        <v>9260</v>
      </c>
      <c r="L53" s="362">
        <v>8783</v>
      </c>
      <c r="M53" s="363">
        <v>8900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jtPh1AAW3cP+Edo/NVV4iUgB+VzKLtTLqPV1UtUnXJ18T2deyHsIcpITZzVMQ7eB91A5aGNn6qM9++opIGWbA==" saltValue="mmo64PP/7KeWzaXuttpy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49</v>
      </c>
      <c r="D55" s="1211"/>
      <c r="E55" s="1212"/>
      <c r="F55" s="122">
        <v>1234</v>
      </c>
      <c r="G55" s="122">
        <v>1549</v>
      </c>
      <c r="H55" s="123">
        <v>1808</v>
      </c>
    </row>
    <row r="56" spans="2:8" ht="52.5" customHeight="1" x14ac:dyDescent="0.15">
      <c r="B56" s="124"/>
      <c r="C56" s="1213" t="s">
        <v>50</v>
      </c>
      <c r="D56" s="1213"/>
      <c r="E56" s="1214"/>
      <c r="F56" s="125">
        <v>173</v>
      </c>
      <c r="G56" s="125">
        <v>391</v>
      </c>
      <c r="H56" s="126">
        <v>391</v>
      </c>
    </row>
    <row r="57" spans="2:8" ht="53.25" customHeight="1" x14ac:dyDescent="0.15">
      <c r="B57" s="124"/>
      <c r="C57" s="1215" t="s">
        <v>51</v>
      </c>
      <c r="D57" s="1215"/>
      <c r="E57" s="1216"/>
      <c r="F57" s="127">
        <v>187</v>
      </c>
      <c r="G57" s="127">
        <v>349</v>
      </c>
      <c r="H57" s="128">
        <v>439</v>
      </c>
    </row>
    <row r="58" spans="2:8" ht="45.75" customHeight="1" x14ac:dyDescent="0.15">
      <c r="B58" s="129"/>
      <c r="C58" s="1203" t="s">
        <v>588</v>
      </c>
      <c r="D58" s="1204"/>
      <c r="E58" s="1205"/>
      <c r="F58" s="130">
        <v>160</v>
      </c>
      <c r="G58" s="130">
        <v>328</v>
      </c>
      <c r="H58" s="131">
        <v>428</v>
      </c>
    </row>
    <row r="59" spans="2:8" ht="45.75" customHeight="1" x14ac:dyDescent="0.15">
      <c r="B59" s="129"/>
      <c r="C59" s="1203" t="s">
        <v>589</v>
      </c>
      <c r="D59" s="1204"/>
      <c r="E59" s="1205"/>
      <c r="F59" s="130">
        <v>4</v>
      </c>
      <c r="G59" s="130">
        <v>7</v>
      </c>
      <c r="H59" s="131">
        <v>5</v>
      </c>
    </row>
    <row r="60" spans="2:8" ht="45.75" customHeight="1" x14ac:dyDescent="0.15">
      <c r="B60" s="129"/>
      <c r="C60" s="1203" t="s">
        <v>590</v>
      </c>
      <c r="D60" s="1204"/>
      <c r="E60" s="1205"/>
      <c r="F60" s="130">
        <v>22</v>
      </c>
      <c r="G60" s="130">
        <v>13</v>
      </c>
      <c r="H60" s="131">
        <v>5</v>
      </c>
    </row>
    <row r="61" spans="2:8" ht="45.75" customHeight="1" x14ac:dyDescent="0.15">
      <c r="B61" s="129"/>
      <c r="C61" s="1203" t="s">
        <v>591</v>
      </c>
      <c r="D61" s="1204"/>
      <c r="E61" s="1205"/>
      <c r="F61" s="130">
        <v>1</v>
      </c>
      <c r="G61" s="130">
        <v>1</v>
      </c>
      <c r="H61" s="131">
        <v>1</v>
      </c>
    </row>
    <row r="62" spans="2:8" ht="45.75" customHeight="1" thickBot="1" x14ac:dyDescent="0.2">
      <c r="B62" s="132"/>
      <c r="C62" s="1206"/>
      <c r="D62" s="1207"/>
      <c r="E62" s="1208"/>
      <c r="F62" s="133"/>
      <c r="G62" s="133"/>
      <c r="H62" s="134"/>
    </row>
    <row r="63" spans="2:8" ht="52.5" customHeight="1" thickBot="1" x14ac:dyDescent="0.2">
      <c r="B63" s="135"/>
      <c r="C63" s="1209" t="s">
        <v>52</v>
      </c>
      <c r="D63" s="1209"/>
      <c r="E63" s="1210"/>
      <c r="F63" s="136">
        <v>1594</v>
      </c>
      <c r="G63" s="136">
        <v>2289</v>
      </c>
      <c r="H63" s="137">
        <v>2638</v>
      </c>
    </row>
    <row r="64" spans="2:8" x14ac:dyDescent="0.15"/>
  </sheetData>
  <sheetProtection algorithmName="SHA-512" hashValue="FLoW5s09Fd8i38wd8x7glmMRSCAJNzITi3QjV9wnUpRuPeiawMTPV+cXsG++zBkcHrSM2eGigZ5GN0xZzOte5g==" saltValue="PACV3JT4HlS8QzqNK/eJ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552</v>
      </c>
      <c r="G2" s="151"/>
      <c r="H2" s="152"/>
    </row>
    <row r="3" spans="1:8" x14ac:dyDescent="0.15">
      <c r="A3" s="148" t="s">
        <v>545</v>
      </c>
      <c r="B3" s="153"/>
      <c r="C3" s="154"/>
      <c r="D3" s="155">
        <v>71814</v>
      </c>
      <c r="E3" s="156"/>
      <c r="F3" s="157">
        <v>69729</v>
      </c>
      <c r="G3" s="158"/>
      <c r="H3" s="159"/>
    </row>
    <row r="4" spans="1:8" x14ac:dyDescent="0.15">
      <c r="A4" s="160"/>
      <c r="B4" s="161"/>
      <c r="C4" s="162"/>
      <c r="D4" s="163">
        <v>63349</v>
      </c>
      <c r="E4" s="164"/>
      <c r="F4" s="165">
        <v>38908</v>
      </c>
      <c r="G4" s="166"/>
      <c r="H4" s="167"/>
    </row>
    <row r="5" spans="1:8" x14ac:dyDescent="0.15">
      <c r="A5" s="148" t="s">
        <v>547</v>
      </c>
      <c r="B5" s="153"/>
      <c r="C5" s="154"/>
      <c r="D5" s="155">
        <v>117952</v>
      </c>
      <c r="E5" s="156"/>
      <c r="F5" s="157">
        <v>74581</v>
      </c>
      <c r="G5" s="158"/>
      <c r="H5" s="159"/>
    </row>
    <row r="6" spans="1:8" x14ac:dyDescent="0.15">
      <c r="A6" s="160"/>
      <c r="B6" s="161"/>
      <c r="C6" s="162"/>
      <c r="D6" s="163">
        <v>95813</v>
      </c>
      <c r="E6" s="164"/>
      <c r="F6" s="165">
        <v>41563</v>
      </c>
      <c r="G6" s="166"/>
      <c r="H6" s="167"/>
    </row>
    <row r="7" spans="1:8" x14ac:dyDescent="0.15">
      <c r="A7" s="148" t="s">
        <v>548</v>
      </c>
      <c r="B7" s="153"/>
      <c r="C7" s="154"/>
      <c r="D7" s="155">
        <v>26777</v>
      </c>
      <c r="E7" s="156"/>
      <c r="F7" s="157">
        <v>76347</v>
      </c>
      <c r="G7" s="158"/>
      <c r="H7" s="159"/>
    </row>
    <row r="8" spans="1:8" x14ac:dyDescent="0.15">
      <c r="A8" s="160"/>
      <c r="B8" s="161"/>
      <c r="C8" s="162"/>
      <c r="D8" s="163">
        <v>18278</v>
      </c>
      <c r="E8" s="164"/>
      <c r="F8" s="165">
        <v>41762</v>
      </c>
      <c r="G8" s="166"/>
      <c r="H8" s="167"/>
    </row>
    <row r="9" spans="1:8" x14ac:dyDescent="0.15">
      <c r="A9" s="148" t="s">
        <v>549</v>
      </c>
      <c r="B9" s="153"/>
      <c r="C9" s="154"/>
      <c r="D9" s="155">
        <v>37501</v>
      </c>
      <c r="E9" s="156"/>
      <c r="F9" s="157">
        <v>71279</v>
      </c>
      <c r="G9" s="158"/>
      <c r="H9" s="159"/>
    </row>
    <row r="10" spans="1:8" x14ac:dyDescent="0.15">
      <c r="A10" s="160"/>
      <c r="B10" s="161"/>
      <c r="C10" s="162"/>
      <c r="D10" s="163">
        <v>29044</v>
      </c>
      <c r="E10" s="164"/>
      <c r="F10" s="165">
        <v>36731</v>
      </c>
      <c r="G10" s="166"/>
      <c r="H10" s="167"/>
    </row>
    <row r="11" spans="1:8" x14ac:dyDescent="0.15">
      <c r="A11" s="148" t="s">
        <v>550</v>
      </c>
      <c r="B11" s="153"/>
      <c r="C11" s="154"/>
      <c r="D11" s="155">
        <v>51521</v>
      </c>
      <c r="E11" s="156"/>
      <c r="F11" s="157">
        <v>74994</v>
      </c>
      <c r="G11" s="158"/>
      <c r="H11" s="159"/>
    </row>
    <row r="12" spans="1:8" x14ac:dyDescent="0.15">
      <c r="A12" s="160"/>
      <c r="B12" s="161"/>
      <c r="C12" s="168"/>
      <c r="D12" s="163">
        <v>25544</v>
      </c>
      <c r="E12" s="164"/>
      <c r="F12" s="165">
        <v>36188</v>
      </c>
      <c r="G12" s="166"/>
      <c r="H12" s="167"/>
    </row>
    <row r="13" spans="1:8" x14ac:dyDescent="0.15">
      <c r="A13" s="148"/>
      <c r="B13" s="153"/>
      <c r="C13" s="169"/>
      <c r="D13" s="170">
        <v>61113</v>
      </c>
      <c r="E13" s="171"/>
      <c r="F13" s="172">
        <v>73386</v>
      </c>
      <c r="G13" s="173"/>
      <c r="H13" s="159"/>
    </row>
    <row r="14" spans="1:8" x14ac:dyDescent="0.15">
      <c r="A14" s="160"/>
      <c r="B14" s="161"/>
      <c r="C14" s="162"/>
      <c r="D14" s="163">
        <v>46406</v>
      </c>
      <c r="E14" s="164"/>
      <c r="F14" s="165">
        <v>39030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4.41</v>
      </c>
      <c r="C19" s="174">
        <f>ROUND(VALUE(SUBSTITUTE(実質収支比率等に係る経年分析!G$48,"▲","-")),2)</f>
        <v>5.16</v>
      </c>
      <c r="D19" s="174">
        <f>ROUND(VALUE(SUBSTITUTE(実質収支比率等に係る経年分析!H$48,"▲","-")),2)</f>
        <v>6.12</v>
      </c>
      <c r="E19" s="174">
        <f>ROUND(VALUE(SUBSTITUTE(実質収支比率等に係る経年分析!I$48,"▲","-")),2)</f>
        <v>7.03</v>
      </c>
      <c r="F19" s="174">
        <f>ROUND(VALUE(SUBSTITUTE(実質収支比率等に係る経年分析!J$48,"▲","-")),2)</f>
        <v>8.42</v>
      </c>
    </row>
    <row r="20" spans="1:11" x14ac:dyDescent="0.15">
      <c r="A20" s="174" t="s">
        <v>56</v>
      </c>
      <c r="B20" s="174">
        <f>ROUND(VALUE(SUBSTITUTE(実質収支比率等に係る経年分析!F$47,"▲","-")),2)</f>
        <v>14.79</v>
      </c>
      <c r="C20" s="174">
        <f>ROUND(VALUE(SUBSTITUTE(実質収支比率等に係る経年分析!G$47,"▲","-")),2)</f>
        <v>11.04</v>
      </c>
      <c r="D20" s="174">
        <f>ROUND(VALUE(SUBSTITUTE(実質収支比率等に係る経年分析!H$47,"▲","-")),2)</f>
        <v>11.55</v>
      </c>
      <c r="E20" s="174">
        <f>ROUND(VALUE(SUBSTITUTE(実質収支比率等に係る経年分析!I$47,"▲","-")),2)</f>
        <v>13.83</v>
      </c>
      <c r="F20" s="174">
        <f>ROUND(VALUE(SUBSTITUTE(実質収支比率等に係る経年分析!J$47,"▲","-")),2)</f>
        <v>16.27</v>
      </c>
    </row>
    <row r="21" spans="1:11" x14ac:dyDescent="0.15">
      <c r="A21" s="174" t="s">
        <v>57</v>
      </c>
      <c r="B21" s="174">
        <f>IF(ISNUMBER(VALUE(SUBSTITUTE(実質収支比率等に係る経年分析!F$49,"▲","-"))),ROUND(VALUE(SUBSTITUTE(実質収支比率等に係る経年分析!F$49,"▲","-")),2),NA())</f>
        <v>-0.26</v>
      </c>
      <c r="C21" s="174">
        <f>IF(ISNUMBER(VALUE(SUBSTITUTE(実質収支比率等に係る経年分析!G$49,"▲","-"))),ROUND(VALUE(SUBSTITUTE(実質収支比率等に係る経年分析!G$49,"▲","-")),2),NA())</f>
        <v>-3.19</v>
      </c>
      <c r="D21" s="174">
        <f>IF(ISNUMBER(VALUE(SUBSTITUTE(実質収支比率等に係る経年分析!H$49,"▲","-"))),ROUND(VALUE(SUBSTITUTE(実質収支比率等に係る経年分析!H$49,"▲","-")),2),NA())</f>
        <v>2.12</v>
      </c>
      <c r="E21" s="174">
        <f>IF(ISNUMBER(VALUE(SUBSTITUTE(実質収支比率等に係る経年分析!I$49,"▲","-"))),ROUND(VALUE(SUBSTITUTE(実質収支比率等に係る経年分析!I$49,"▲","-")),2),NA())</f>
        <v>4</v>
      </c>
      <c r="F21" s="174">
        <f>IF(ISNUMBER(VALUE(SUBSTITUTE(実質収支比率等に係る経年分析!J$49,"▲","-"))),ROUND(VALUE(SUBSTITUTE(実質収支比率等に係る経年分析!J$49,"▲","-")),2),NA())</f>
        <v>3.67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農業集落排水事業会計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0.39</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0.76</v>
      </c>
    </row>
    <row r="35" spans="1:16" x14ac:dyDescent="0.15">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945</v>
      </c>
      <c r="E42" s="176"/>
      <c r="F42" s="176"/>
      <c r="G42" s="176">
        <f>'実質公債費比率（分子）の構造'!L$52</f>
        <v>935</v>
      </c>
      <c r="H42" s="176"/>
      <c r="I42" s="176"/>
      <c r="J42" s="176">
        <f>'実質公債費比率（分子）の構造'!M$52</f>
        <v>925</v>
      </c>
      <c r="K42" s="176"/>
      <c r="L42" s="176"/>
      <c r="M42" s="176">
        <f>'実質公債費比率（分子）の構造'!N$52</f>
        <v>931</v>
      </c>
      <c r="N42" s="176"/>
      <c r="O42" s="176"/>
      <c r="P42" s="176">
        <f>'実質公債費比率（分子）の構造'!O$52</f>
        <v>1006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0</v>
      </c>
      <c r="C45" s="176"/>
      <c r="D45" s="176"/>
      <c r="E45" s="176">
        <f>'実質公債費比率（分子）の構造'!L$49</f>
        <v>8</v>
      </c>
      <c r="F45" s="176"/>
      <c r="G45" s="176"/>
      <c r="H45" s="176">
        <f>'実質公債費比率（分子）の構造'!M$49</f>
        <v>13</v>
      </c>
      <c r="I45" s="176"/>
      <c r="J45" s="176"/>
      <c r="K45" s="176">
        <f>'実質公債費比率（分子）の構造'!N$49</f>
        <v>20</v>
      </c>
      <c r="L45" s="176"/>
      <c r="M45" s="176"/>
      <c r="N45" s="176">
        <f>'実質公債費比率（分子）の構造'!O$49</f>
        <v>34</v>
      </c>
      <c r="O45" s="176"/>
      <c r="P45" s="176"/>
    </row>
    <row r="46" spans="1:16" x14ac:dyDescent="0.15">
      <c r="A46" s="176" t="s">
        <v>68</v>
      </c>
      <c r="B46" s="176">
        <f>'実質公債費比率（分子）の構造'!K$48</f>
        <v>326</v>
      </c>
      <c r="C46" s="176"/>
      <c r="D46" s="176"/>
      <c r="E46" s="176">
        <f>'実質公債費比率（分子）の構造'!L$48</f>
        <v>352</v>
      </c>
      <c r="F46" s="176"/>
      <c r="G46" s="176"/>
      <c r="H46" s="176">
        <f>'実質公債費比率（分子）の構造'!M$48</f>
        <v>357</v>
      </c>
      <c r="I46" s="176"/>
      <c r="J46" s="176"/>
      <c r="K46" s="176">
        <f>'実質公債費比率（分子）の構造'!N$48</f>
        <v>330</v>
      </c>
      <c r="L46" s="176"/>
      <c r="M46" s="176"/>
      <c r="N46" s="176">
        <f>'実質公債費比率（分子）の構造'!O$48</f>
        <v>336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1142</v>
      </c>
      <c r="C49" s="176"/>
      <c r="D49" s="176"/>
      <c r="E49" s="176">
        <f>'実質公債費比率（分子）の構造'!L$45</f>
        <v>1094</v>
      </c>
      <c r="F49" s="176"/>
      <c r="G49" s="176"/>
      <c r="H49" s="176">
        <f>'実質公債費比率（分子）の構造'!M$45</f>
        <v>1076</v>
      </c>
      <c r="I49" s="176"/>
      <c r="J49" s="176"/>
      <c r="K49" s="176">
        <f>'実質公債費比率（分子）の構造'!N$45</f>
        <v>1048</v>
      </c>
      <c r="L49" s="176"/>
      <c r="M49" s="176"/>
      <c r="N49" s="176">
        <f>'実質公債費比率（分子）の構造'!O$45</f>
        <v>1157</v>
      </c>
      <c r="O49" s="176"/>
      <c r="P49" s="176"/>
    </row>
    <row r="50" spans="1:16" x14ac:dyDescent="0.15">
      <c r="A50" s="176" t="s">
        <v>72</v>
      </c>
      <c r="B50" s="176" t="e">
        <f>NA()</f>
        <v>#N/A</v>
      </c>
      <c r="C50" s="176">
        <f>IF(ISNUMBER('実質公債費比率（分子）の構造'!K$53),'実質公債費比率（分子）の構造'!K$53,NA())</f>
        <v>523</v>
      </c>
      <c r="D50" s="176" t="e">
        <f>NA()</f>
        <v>#N/A</v>
      </c>
      <c r="E50" s="176" t="e">
        <f>NA()</f>
        <v>#N/A</v>
      </c>
      <c r="F50" s="176">
        <f>IF(ISNUMBER('実質公債費比率（分子）の構造'!L$53),'実質公債費比率（分子）の構造'!L$53,NA())</f>
        <v>519</v>
      </c>
      <c r="G50" s="176" t="e">
        <f>NA()</f>
        <v>#N/A</v>
      </c>
      <c r="H50" s="176" t="e">
        <f>NA()</f>
        <v>#N/A</v>
      </c>
      <c r="I50" s="176">
        <f>IF(ISNUMBER('実質公債費比率（分子）の構造'!M$53),'実質公債費比率（分子）の構造'!M$53,NA())</f>
        <v>521</v>
      </c>
      <c r="J50" s="176" t="e">
        <f>NA()</f>
        <v>#N/A</v>
      </c>
      <c r="K50" s="176" t="e">
        <f>NA()</f>
        <v>#N/A</v>
      </c>
      <c r="L50" s="176">
        <f>IF(ISNUMBER('実質公債費比率（分子）の構造'!N$53),'実質公債費比率（分子）の構造'!N$53,NA())</f>
        <v>467</v>
      </c>
      <c r="M50" s="176" t="e">
        <f>NA()</f>
        <v>#N/A</v>
      </c>
      <c r="N50" s="176" t="e">
        <f>NA()</f>
        <v>#N/A</v>
      </c>
      <c r="O50" s="176">
        <f>IF(ISNUMBER('実質公債費比率（分子）の構造'!O$53),'実質公債費比率（分子）の構造'!O$53,NA())</f>
        <v>521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12822</v>
      </c>
      <c r="E56" s="175"/>
      <c r="F56" s="175"/>
      <c r="G56" s="175">
        <f>'将来負担比率（分子）の構造'!J$52</f>
        <v>13341</v>
      </c>
      <c r="H56" s="175"/>
      <c r="I56" s="175"/>
      <c r="J56" s="175">
        <f>'将来負担比率（分子）の構造'!K$52</f>
        <v>13174</v>
      </c>
      <c r="K56" s="175"/>
      <c r="L56" s="175"/>
      <c r="M56" s="175">
        <f>'将来負担比率（分子）の構造'!L$52</f>
        <v>13587</v>
      </c>
      <c r="N56" s="175"/>
      <c r="O56" s="175"/>
      <c r="P56" s="175">
        <f>'将来負担比率（分子）の構造'!M$52</f>
        <v>13228</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2315</v>
      </c>
      <c r="E58" s="175"/>
      <c r="F58" s="175"/>
      <c r="G58" s="175">
        <f>'将来負担比率（分子）の構造'!J$50</f>
        <v>2107</v>
      </c>
      <c r="H58" s="175"/>
      <c r="I58" s="175"/>
      <c r="J58" s="175">
        <f>'将来負担比率（分子）の構造'!K$50</f>
        <v>1919</v>
      </c>
      <c r="K58" s="175"/>
      <c r="L58" s="175"/>
      <c r="M58" s="175">
        <f>'将来負担比率（分子）の構造'!L$50</f>
        <v>2611</v>
      </c>
      <c r="N58" s="175"/>
      <c r="O58" s="175"/>
      <c r="P58" s="175">
        <f>'将来負担比率（分子）の構造'!M$50</f>
        <v>3019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2233</v>
      </c>
      <c r="C62" s="175"/>
      <c r="D62" s="175"/>
      <c r="E62" s="175">
        <f>'将来負担比率（分子）の構造'!J$45</f>
        <v>2205</v>
      </c>
      <c r="F62" s="175"/>
      <c r="G62" s="175"/>
      <c r="H62" s="175">
        <f>'将来負担比率（分子）の構造'!K$45</f>
        <v>2189</v>
      </c>
      <c r="I62" s="175"/>
      <c r="J62" s="175"/>
      <c r="K62" s="175">
        <f>'将来負担比率（分子）の構造'!L$45</f>
        <v>2177</v>
      </c>
      <c r="L62" s="175"/>
      <c r="M62" s="175"/>
      <c r="N62" s="175">
        <f>'将来負担比率（分子）の構造'!M$45</f>
        <v>2209</v>
      </c>
      <c r="O62" s="175"/>
      <c r="P62" s="175"/>
    </row>
    <row r="63" spans="1:16" x14ac:dyDescent="0.15">
      <c r="A63" s="175" t="s">
        <v>35</v>
      </c>
      <c r="B63" s="175">
        <f>'将来負担比率（分子）の構造'!I$44</f>
        <v>87</v>
      </c>
      <c r="C63" s="175"/>
      <c r="D63" s="175"/>
      <c r="E63" s="175">
        <f>'将来負担比率（分子）の構造'!J$44</f>
        <v>164</v>
      </c>
      <c r="F63" s="175"/>
      <c r="G63" s="175"/>
      <c r="H63" s="175">
        <f>'将来負担比率（分子）の構造'!K$44</f>
        <v>232</v>
      </c>
      <c r="I63" s="175"/>
      <c r="J63" s="175"/>
      <c r="K63" s="175">
        <f>'将来負担比率（分子）の構造'!L$44</f>
        <v>278</v>
      </c>
      <c r="L63" s="175"/>
      <c r="M63" s="175"/>
      <c r="N63" s="175">
        <f>'将来負担比率（分子）の構造'!M$44</f>
        <v>243</v>
      </c>
      <c r="O63" s="175"/>
      <c r="P63" s="175"/>
    </row>
    <row r="64" spans="1:16" x14ac:dyDescent="0.15">
      <c r="A64" s="175" t="s">
        <v>34</v>
      </c>
      <c r="B64" s="175">
        <f>'将来負担比率（分子）の構造'!I$43</f>
        <v>7238</v>
      </c>
      <c r="C64" s="175"/>
      <c r="D64" s="175"/>
      <c r="E64" s="175">
        <f>'将来負担比率（分子）の構造'!J$43</f>
        <v>7457</v>
      </c>
      <c r="F64" s="175"/>
      <c r="G64" s="175"/>
      <c r="H64" s="175">
        <f>'将来負担比率（分子）の構造'!K$43</f>
        <v>7548</v>
      </c>
      <c r="I64" s="175"/>
      <c r="J64" s="175"/>
      <c r="K64" s="175">
        <f>'将来負担比率（分子）の構造'!L$43</f>
        <v>7361</v>
      </c>
      <c r="L64" s="175"/>
      <c r="M64" s="175"/>
      <c r="N64" s="175">
        <f>'将来負担比率（分子）の構造'!M$43</f>
        <v>7140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11526</v>
      </c>
      <c r="C66" s="175"/>
      <c r="D66" s="175"/>
      <c r="E66" s="175">
        <f>'将来負担比率（分子）の構造'!J$41</f>
        <v>14653</v>
      </c>
      <c r="F66" s="175"/>
      <c r="G66" s="175"/>
      <c r="H66" s="175">
        <f>'将来負担比率（分子）の構造'!K$41</f>
        <v>14383</v>
      </c>
      <c r="I66" s="175"/>
      <c r="J66" s="175"/>
      <c r="K66" s="175">
        <f>'将来負担比率（分子）の構造'!L$41</f>
        <v>15165</v>
      </c>
      <c r="L66" s="175"/>
      <c r="M66" s="175"/>
      <c r="N66" s="175">
        <f>'将来負担比率（分子）の構造'!M$41</f>
        <v>15555</v>
      </c>
      <c r="O66" s="175"/>
      <c r="P66" s="175"/>
    </row>
    <row r="67" spans="1:16" x14ac:dyDescent="0.15">
      <c r="A67" s="175" t="s">
        <v>76</v>
      </c>
      <c r="B67" s="175" t="e">
        <f>NA()</f>
        <v>#N/A</v>
      </c>
      <c r="C67" s="175">
        <f>IF(ISNUMBER('将来負担比率（分子）の構造'!I$53), IF('将来負担比率（分子）の構造'!I$53 &lt; 0, 0, '将来負担比率（分子）の構造'!I$53), NA())</f>
        <v>5947</v>
      </c>
      <c r="D67" s="175" t="e">
        <f>NA()</f>
        <v>#N/A</v>
      </c>
      <c r="E67" s="175" t="e">
        <f>NA()</f>
        <v>#N/A</v>
      </c>
      <c r="F67" s="175">
        <f>IF(ISNUMBER('将来負担比率（分子）の構造'!J$53), IF('将来負担比率（分子）の構造'!J$53 &lt; 0, 0, '将来負担比率（分子）の構造'!J$53), NA())</f>
        <v>9032</v>
      </c>
      <c r="G67" s="175" t="e">
        <f>NA()</f>
        <v>#N/A</v>
      </c>
      <c r="H67" s="175" t="e">
        <f>NA()</f>
        <v>#N/A</v>
      </c>
      <c r="I67" s="175">
        <f>IF(ISNUMBER('将来負担比率（分子）の構造'!K$53), IF('将来負担比率（分子）の構造'!K$53 &lt; 0, 0, '将来負担比率（分子）の構造'!K$53), NA())</f>
        <v>9260</v>
      </c>
      <c r="J67" s="175" t="e">
        <f>NA()</f>
        <v>#N/A</v>
      </c>
      <c r="K67" s="175" t="e">
        <f>NA()</f>
        <v>#N/A</v>
      </c>
      <c r="L67" s="175">
        <f>IF(ISNUMBER('将来負担比率（分子）の構造'!L$53), IF('将来負担比率（分子）の構造'!L$53 &lt; 0, 0, '将来負担比率（分子）の構造'!L$53), NA())</f>
        <v>8783</v>
      </c>
      <c r="M67" s="175" t="e">
        <f>NA()</f>
        <v>#N/A</v>
      </c>
      <c r="N67" s="175" t="e">
        <f>NA()</f>
        <v>#N/A</v>
      </c>
      <c r="O67" s="175">
        <f>IF(ISNUMBER('将来負担比率（分子）の構造'!M$53), IF('将来負担比率（分子）の構造'!M$53 &lt; 0, 0, '将来負担比率（分子）の構造'!M$53), NA())</f>
        <v>8900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1234</v>
      </c>
      <c r="C72" s="179">
        <f>基金残高に係る経年分析!G55</f>
        <v>1549</v>
      </c>
      <c r="D72" s="179">
        <f>基金残高に係る経年分析!H55</f>
        <v>1808</v>
      </c>
    </row>
    <row r="73" spans="1:16" x14ac:dyDescent="0.15">
      <c r="A73" s="178" t="s">
        <v>79</v>
      </c>
      <c r="B73" s="179">
        <f>基金残高に係る経年分析!F56</f>
        <v>173</v>
      </c>
      <c r="C73" s="179">
        <f>基金残高に係る経年分析!G56</f>
        <v>391</v>
      </c>
      <c r="D73" s="179">
        <f>基金残高に係る経年分析!H56</f>
        <v>391</v>
      </c>
    </row>
    <row r="74" spans="1:16" x14ac:dyDescent="0.15">
      <c r="A74" s="178" t="s">
        <v>80</v>
      </c>
      <c r="B74" s="179">
        <f>基金残高に係る経年分析!F57</f>
        <v>187</v>
      </c>
      <c r="C74" s="179">
        <f>基金残高に係る経年分析!G57</f>
        <v>349</v>
      </c>
      <c r="D74" s="179">
        <f>基金残高に係る経年分析!H57</f>
        <v>439</v>
      </c>
    </row>
  </sheetData>
  <sheetProtection algorithmName="SHA-512" hashValue="9BKZv+2PbOjaOtjXUj31fRvxkhhaxrQiBf4isO58ynd4k0nETIVqSr8fUi9cVFuOMSj44pzyvif/cyle2XKcJg==" saltValue="+aRVDmH2mL3Bg1PW+MZ/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8712752</v>
      </c>
      <c r="S5" s="613"/>
      <c r="T5" s="613"/>
      <c r="U5" s="613"/>
      <c r="V5" s="613"/>
      <c r="W5" s="613"/>
      <c r="X5" s="613"/>
      <c r="Y5" s="614"/>
      <c r="Z5" s="615">
        <v>47.2</v>
      </c>
      <c r="AA5" s="615"/>
      <c r="AB5" s="615"/>
      <c r="AC5" s="615"/>
      <c r="AD5" s="616">
        <v>8712752</v>
      </c>
      <c r="AE5" s="616"/>
      <c r="AF5" s="616"/>
      <c r="AG5" s="616"/>
      <c r="AH5" s="616"/>
      <c r="AI5" s="616"/>
      <c r="AJ5" s="616"/>
      <c r="AK5" s="616"/>
      <c r="AL5" s="617">
        <v>77</v>
      </c>
      <c r="AM5" s="618"/>
      <c r="AN5" s="618"/>
      <c r="AO5" s="619"/>
      <c r="AP5" s="609" t="s">
        <v>230</v>
      </c>
      <c r="AQ5" s="610"/>
      <c r="AR5" s="610"/>
      <c r="AS5" s="610"/>
      <c r="AT5" s="610"/>
      <c r="AU5" s="610"/>
      <c r="AV5" s="610"/>
      <c r="AW5" s="610"/>
      <c r="AX5" s="610"/>
      <c r="AY5" s="610"/>
      <c r="AZ5" s="610"/>
      <c r="BA5" s="610"/>
      <c r="BB5" s="610"/>
      <c r="BC5" s="610"/>
      <c r="BD5" s="610"/>
      <c r="BE5" s="610"/>
      <c r="BF5" s="611"/>
      <c r="BG5" s="623">
        <v>8711317</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321065</v>
      </c>
      <c r="S6" s="624"/>
      <c r="T6" s="624"/>
      <c r="U6" s="624"/>
      <c r="V6" s="624"/>
      <c r="W6" s="624"/>
      <c r="X6" s="624"/>
      <c r="Y6" s="625"/>
      <c r="Z6" s="626">
        <v>1.7</v>
      </c>
      <c r="AA6" s="626"/>
      <c r="AB6" s="626"/>
      <c r="AC6" s="626"/>
      <c r="AD6" s="627">
        <v>321065</v>
      </c>
      <c r="AE6" s="627"/>
      <c r="AF6" s="627"/>
      <c r="AG6" s="627"/>
      <c r="AH6" s="627"/>
      <c r="AI6" s="627"/>
      <c r="AJ6" s="627"/>
      <c r="AK6" s="627"/>
      <c r="AL6" s="628">
        <v>2.8</v>
      </c>
      <c r="AM6" s="629"/>
      <c r="AN6" s="629"/>
      <c r="AO6" s="630"/>
      <c r="AP6" s="620" t="s">
        <v>235</v>
      </c>
      <c r="AQ6" s="621"/>
      <c r="AR6" s="621"/>
      <c r="AS6" s="621"/>
      <c r="AT6" s="621"/>
      <c r="AU6" s="621"/>
      <c r="AV6" s="621"/>
      <c r="AW6" s="621"/>
      <c r="AX6" s="621"/>
      <c r="AY6" s="621"/>
      <c r="AZ6" s="621"/>
      <c r="BA6" s="621"/>
      <c r="BB6" s="621"/>
      <c r="BC6" s="621"/>
      <c r="BD6" s="621"/>
      <c r="BE6" s="621"/>
      <c r="BF6" s="622"/>
      <c r="BG6" s="623">
        <v>8711317</v>
      </c>
      <c r="BH6" s="624"/>
      <c r="BI6" s="624"/>
      <c r="BJ6" s="624"/>
      <c r="BK6" s="624"/>
      <c r="BL6" s="624"/>
      <c r="BM6" s="624"/>
      <c r="BN6" s="625"/>
      <c r="BO6" s="626">
        <v>100</v>
      </c>
      <c r="BP6" s="626"/>
      <c r="BQ6" s="626"/>
      <c r="BR6" s="626"/>
      <c r="BS6" s="627" t="s">
        <v>236</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174220</v>
      </c>
      <c r="CS6" s="624"/>
      <c r="CT6" s="624"/>
      <c r="CU6" s="624"/>
      <c r="CV6" s="624"/>
      <c r="CW6" s="624"/>
      <c r="CX6" s="624"/>
      <c r="CY6" s="625"/>
      <c r="CZ6" s="617">
        <v>1</v>
      </c>
      <c r="DA6" s="618"/>
      <c r="DB6" s="618"/>
      <c r="DC6" s="634"/>
      <c r="DD6" s="632" t="s">
        <v>130</v>
      </c>
      <c r="DE6" s="624"/>
      <c r="DF6" s="624"/>
      <c r="DG6" s="624"/>
      <c r="DH6" s="624"/>
      <c r="DI6" s="624"/>
      <c r="DJ6" s="624"/>
      <c r="DK6" s="624"/>
      <c r="DL6" s="624"/>
      <c r="DM6" s="624"/>
      <c r="DN6" s="624"/>
      <c r="DO6" s="624"/>
      <c r="DP6" s="625"/>
      <c r="DQ6" s="632">
        <v>174220</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2928</v>
      </c>
      <c r="S7" s="624"/>
      <c r="T7" s="624"/>
      <c r="U7" s="624"/>
      <c r="V7" s="624"/>
      <c r="W7" s="624"/>
      <c r="X7" s="624"/>
      <c r="Y7" s="625"/>
      <c r="Z7" s="626">
        <v>0</v>
      </c>
      <c r="AA7" s="626"/>
      <c r="AB7" s="626"/>
      <c r="AC7" s="626"/>
      <c r="AD7" s="627">
        <v>2928</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3167089</v>
      </c>
      <c r="BH7" s="624"/>
      <c r="BI7" s="624"/>
      <c r="BJ7" s="624"/>
      <c r="BK7" s="624"/>
      <c r="BL7" s="624"/>
      <c r="BM7" s="624"/>
      <c r="BN7" s="625"/>
      <c r="BO7" s="626">
        <v>36.4</v>
      </c>
      <c r="BP7" s="626"/>
      <c r="BQ7" s="626"/>
      <c r="BR7" s="626"/>
      <c r="BS7" s="627" t="s">
        <v>130</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2252468</v>
      </c>
      <c r="CS7" s="624"/>
      <c r="CT7" s="624"/>
      <c r="CU7" s="624"/>
      <c r="CV7" s="624"/>
      <c r="CW7" s="624"/>
      <c r="CX7" s="624"/>
      <c r="CY7" s="625"/>
      <c r="CZ7" s="626">
        <v>12.9</v>
      </c>
      <c r="DA7" s="626"/>
      <c r="DB7" s="626"/>
      <c r="DC7" s="626"/>
      <c r="DD7" s="632">
        <v>5839</v>
      </c>
      <c r="DE7" s="624"/>
      <c r="DF7" s="624"/>
      <c r="DG7" s="624"/>
      <c r="DH7" s="624"/>
      <c r="DI7" s="624"/>
      <c r="DJ7" s="624"/>
      <c r="DK7" s="624"/>
      <c r="DL7" s="624"/>
      <c r="DM7" s="624"/>
      <c r="DN7" s="624"/>
      <c r="DO7" s="624"/>
      <c r="DP7" s="625"/>
      <c r="DQ7" s="632">
        <v>2048551</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51486</v>
      </c>
      <c r="S8" s="624"/>
      <c r="T8" s="624"/>
      <c r="U8" s="624"/>
      <c r="V8" s="624"/>
      <c r="W8" s="624"/>
      <c r="X8" s="624"/>
      <c r="Y8" s="625"/>
      <c r="Z8" s="626">
        <v>0.3</v>
      </c>
      <c r="AA8" s="626"/>
      <c r="AB8" s="626"/>
      <c r="AC8" s="626"/>
      <c r="AD8" s="627">
        <v>51486</v>
      </c>
      <c r="AE8" s="627"/>
      <c r="AF8" s="627"/>
      <c r="AG8" s="627"/>
      <c r="AH8" s="627"/>
      <c r="AI8" s="627"/>
      <c r="AJ8" s="627"/>
      <c r="AK8" s="627"/>
      <c r="AL8" s="628">
        <v>0.5</v>
      </c>
      <c r="AM8" s="629"/>
      <c r="AN8" s="629"/>
      <c r="AO8" s="630"/>
      <c r="AP8" s="620" t="s">
        <v>242</v>
      </c>
      <c r="AQ8" s="621"/>
      <c r="AR8" s="621"/>
      <c r="AS8" s="621"/>
      <c r="AT8" s="621"/>
      <c r="AU8" s="621"/>
      <c r="AV8" s="621"/>
      <c r="AW8" s="621"/>
      <c r="AX8" s="621"/>
      <c r="AY8" s="621"/>
      <c r="AZ8" s="621"/>
      <c r="BA8" s="621"/>
      <c r="BB8" s="621"/>
      <c r="BC8" s="621"/>
      <c r="BD8" s="621"/>
      <c r="BE8" s="621"/>
      <c r="BF8" s="622"/>
      <c r="BG8" s="623">
        <v>84579</v>
      </c>
      <c r="BH8" s="624"/>
      <c r="BI8" s="624"/>
      <c r="BJ8" s="624"/>
      <c r="BK8" s="624"/>
      <c r="BL8" s="624"/>
      <c r="BM8" s="624"/>
      <c r="BN8" s="625"/>
      <c r="BO8" s="626">
        <v>1</v>
      </c>
      <c r="BP8" s="626"/>
      <c r="BQ8" s="626"/>
      <c r="BR8" s="626"/>
      <c r="BS8" s="627" t="s">
        <v>236</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7187824</v>
      </c>
      <c r="CS8" s="624"/>
      <c r="CT8" s="624"/>
      <c r="CU8" s="624"/>
      <c r="CV8" s="624"/>
      <c r="CW8" s="624"/>
      <c r="CX8" s="624"/>
      <c r="CY8" s="625"/>
      <c r="CZ8" s="626">
        <v>41</v>
      </c>
      <c r="DA8" s="626"/>
      <c r="DB8" s="626"/>
      <c r="DC8" s="626"/>
      <c r="DD8" s="632">
        <v>368686</v>
      </c>
      <c r="DE8" s="624"/>
      <c r="DF8" s="624"/>
      <c r="DG8" s="624"/>
      <c r="DH8" s="624"/>
      <c r="DI8" s="624"/>
      <c r="DJ8" s="624"/>
      <c r="DK8" s="624"/>
      <c r="DL8" s="624"/>
      <c r="DM8" s="624"/>
      <c r="DN8" s="624"/>
      <c r="DO8" s="624"/>
      <c r="DP8" s="625"/>
      <c r="DQ8" s="632">
        <v>4017460</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35513</v>
      </c>
      <c r="S9" s="624"/>
      <c r="T9" s="624"/>
      <c r="U9" s="624"/>
      <c r="V9" s="624"/>
      <c r="W9" s="624"/>
      <c r="X9" s="624"/>
      <c r="Y9" s="625"/>
      <c r="Z9" s="626">
        <v>0.2</v>
      </c>
      <c r="AA9" s="626"/>
      <c r="AB9" s="626"/>
      <c r="AC9" s="626"/>
      <c r="AD9" s="627">
        <v>35513</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2577618</v>
      </c>
      <c r="BH9" s="624"/>
      <c r="BI9" s="624"/>
      <c r="BJ9" s="624"/>
      <c r="BK9" s="624"/>
      <c r="BL9" s="624"/>
      <c r="BM9" s="624"/>
      <c r="BN9" s="625"/>
      <c r="BO9" s="626">
        <v>29.6</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1381678</v>
      </c>
      <c r="CS9" s="624"/>
      <c r="CT9" s="624"/>
      <c r="CU9" s="624"/>
      <c r="CV9" s="624"/>
      <c r="CW9" s="624"/>
      <c r="CX9" s="624"/>
      <c r="CY9" s="625"/>
      <c r="CZ9" s="626">
        <v>7.9</v>
      </c>
      <c r="DA9" s="626"/>
      <c r="DB9" s="626"/>
      <c r="DC9" s="626"/>
      <c r="DD9" s="632">
        <v>55883</v>
      </c>
      <c r="DE9" s="624"/>
      <c r="DF9" s="624"/>
      <c r="DG9" s="624"/>
      <c r="DH9" s="624"/>
      <c r="DI9" s="624"/>
      <c r="DJ9" s="624"/>
      <c r="DK9" s="624"/>
      <c r="DL9" s="624"/>
      <c r="DM9" s="624"/>
      <c r="DN9" s="624"/>
      <c r="DO9" s="624"/>
      <c r="DP9" s="625"/>
      <c r="DQ9" s="632">
        <v>1121329</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138</v>
      </c>
      <c r="AE10" s="627"/>
      <c r="AF10" s="627"/>
      <c r="AG10" s="627"/>
      <c r="AH10" s="627"/>
      <c r="AI10" s="627"/>
      <c r="AJ10" s="627"/>
      <c r="AK10" s="627"/>
      <c r="AL10" s="628" t="s">
        <v>130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164328</v>
      </c>
      <c r="BH10" s="624"/>
      <c r="BI10" s="624"/>
      <c r="BJ10" s="624"/>
      <c r="BK10" s="624"/>
      <c r="BL10" s="624"/>
      <c r="BM10" s="624"/>
      <c r="BN10" s="625"/>
      <c r="BO10" s="626">
        <v>1.9</v>
      </c>
      <c r="BP10" s="626"/>
      <c r="BQ10" s="626"/>
      <c r="BR10" s="626"/>
      <c r="BS10" s="627" t="s">
        <v>236</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26</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26</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1108734</v>
      </c>
      <c r="S11" s="624"/>
      <c r="T11" s="624"/>
      <c r="U11" s="624"/>
      <c r="V11" s="624"/>
      <c r="W11" s="624"/>
      <c r="X11" s="624"/>
      <c r="Y11" s="625"/>
      <c r="Z11" s="628">
        <v>6</v>
      </c>
      <c r="AA11" s="629"/>
      <c r="AB11" s="629"/>
      <c r="AC11" s="635"/>
      <c r="AD11" s="632">
        <v>1108734</v>
      </c>
      <c r="AE11" s="624"/>
      <c r="AF11" s="624"/>
      <c r="AG11" s="624"/>
      <c r="AH11" s="624"/>
      <c r="AI11" s="624"/>
      <c r="AJ11" s="624"/>
      <c r="AK11" s="625"/>
      <c r="AL11" s="628">
        <v>9.8000000000000007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340564</v>
      </c>
      <c r="BH11" s="624"/>
      <c r="BI11" s="624"/>
      <c r="BJ11" s="624"/>
      <c r="BK11" s="624"/>
      <c r="BL11" s="624"/>
      <c r="BM11" s="624"/>
      <c r="BN11" s="625"/>
      <c r="BO11" s="626">
        <v>3.9</v>
      </c>
      <c r="BP11" s="626"/>
      <c r="BQ11" s="626"/>
      <c r="BR11" s="626"/>
      <c r="BS11" s="627" t="s">
        <v>138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784379</v>
      </c>
      <c r="CS11" s="624"/>
      <c r="CT11" s="624"/>
      <c r="CU11" s="624"/>
      <c r="CV11" s="624"/>
      <c r="CW11" s="624"/>
      <c r="CX11" s="624"/>
      <c r="CY11" s="625"/>
      <c r="CZ11" s="626">
        <v>4.5</v>
      </c>
      <c r="DA11" s="626"/>
      <c r="DB11" s="626"/>
      <c r="DC11" s="626"/>
      <c r="DD11" s="632">
        <v>225402</v>
      </c>
      <c r="DE11" s="624"/>
      <c r="DF11" s="624"/>
      <c r="DG11" s="624"/>
      <c r="DH11" s="624"/>
      <c r="DI11" s="624"/>
      <c r="DJ11" s="624"/>
      <c r="DK11" s="624"/>
      <c r="DL11" s="624"/>
      <c r="DM11" s="624"/>
      <c r="DN11" s="624"/>
      <c r="DO11" s="624"/>
      <c r="DP11" s="625"/>
      <c r="DQ11" s="632">
        <v>472655</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16502</v>
      </c>
      <c r="S12" s="624"/>
      <c r="T12" s="624"/>
      <c r="U12" s="624"/>
      <c r="V12" s="624"/>
      <c r="W12" s="624"/>
      <c r="X12" s="624"/>
      <c r="Y12" s="625"/>
      <c r="Z12" s="626">
        <v>0.1</v>
      </c>
      <c r="AA12" s="626"/>
      <c r="AB12" s="626"/>
      <c r="AC12" s="626"/>
      <c r="AD12" s="627">
        <v>16502</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5084388</v>
      </c>
      <c r="BH12" s="624"/>
      <c r="BI12" s="624"/>
      <c r="BJ12" s="624"/>
      <c r="BK12" s="624"/>
      <c r="BL12" s="624"/>
      <c r="BM12" s="624"/>
      <c r="BN12" s="625"/>
      <c r="BO12" s="626">
        <v>58.4</v>
      </c>
      <c r="BP12" s="626"/>
      <c r="BQ12" s="626"/>
      <c r="BR12" s="626"/>
      <c r="BS12" s="627" t="s">
        <v>130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181517</v>
      </c>
      <c r="CS12" s="624"/>
      <c r="CT12" s="624"/>
      <c r="CU12" s="624"/>
      <c r="CV12" s="624"/>
      <c r="CW12" s="624"/>
      <c r="CX12" s="624"/>
      <c r="CY12" s="625"/>
      <c r="CZ12" s="626">
        <v>1</v>
      </c>
      <c r="DA12" s="626"/>
      <c r="DB12" s="626"/>
      <c r="DC12" s="626"/>
      <c r="DD12" s="632">
        <v>3513</v>
      </c>
      <c r="DE12" s="624"/>
      <c r="DF12" s="624"/>
      <c r="DG12" s="624"/>
      <c r="DH12" s="624"/>
      <c r="DI12" s="624"/>
      <c r="DJ12" s="624"/>
      <c r="DK12" s="624"/>
      <c r="DL12" s="624"/>
      <c r="DM12" s="624"/>
      <c r="DN12" s="624"/>
      <c r="DO12" s="624"/>
      <c r="DP12" s="625"/>
      <c r="DQ12" s="632">
        <v>136901</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138</v>
      </c>
      <c r="AA13" s="626"/>
      <c r="AB13" s="626"/>
      <c r="AC13" s="626"/>
      <c r="AD13" s="627" t="s">
        <v>236</v>
      </c>
      <c r="AE13" s="627"/>
      <c r="AF13" s="627"/>
      <c r="AG13" s="627"/>
      <c r="AH13" s="627"/>
      <c r="AI13" s="627"/>
      <c r="AJ13" s="627"/>
      <c r="AK13" s="627"/>
      <c r="AL13" s="628" t="s">
        <v>138</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4817340</v>
      </c>
      <c r="BH13" s="624"/>
      <c r="BI13" s="624"/>
      <c r="BJ13" s="624"/>
      <c r="BK13" s="624"/>
      <c r="BL13" s="624"/>
      <c r="BM13" s="624"/>
      <c r="BN13" s="625"/>
      <c r="BO13" s="626">
        <v>55.3</v>
      </c>
      <c r="BP13" s="626"/>
      <c r="BQ13" s="626"/>
      <c r="BR13" s="626"/>
      <c r="BS13" s="627" t="s">
        <v>236</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1375827</v>
      </c>
      <c r="CS13" s="624"/>
      <c r="CT13" s="624"/>
      <c r="CU13" s="624"/>
      <c r="CV13" s="624"/>
      <c r="CW13" s="624"/>
      <c r="CX13" s="624"/>
      <c r="CY13" s="625"/>
      <c r="CZ13" s="626">
        <v>7.9</v>
      </c>
      <c r="DA13" s="626"/>
      <c r="DB13" s="626"/>
      <c r="DC13" s="626"/>
      <c r="DD13" s="632">
        <v>684551</v>
      </c>
      <c r="DE13" s="624"/>
      <c r="DF13" s="624"/>
      <c r="DG13" s="624"/>
      <c r="DH13" s="624"/>
      <c r="DI13" s="624"/>
      <c r="DJ13" s="624"/>
      <c r="DK13" s="624"/>
      <c r="DL13" s="624"/>
      <c r="DM13" s="624"/>
      <c r="DN13" s="624"/>
      <c r="DO13" s="624"/>
      <c r="DP13" s="625"/>
      <c r="DQ13" s="632">
        <v>872978</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122381</v>
      </c>
      <c r="BH14" s="624"/>
      <c r="BI14" s="624"/>
      <c r="BJ14" s="624"/>
      <c r="BK14" s="624"/>
      <c r="BL14" s="624"/>
      <c r="BM14" s="624"/>
      <c r="BN14" s="625"/>
      <c r="BO14" s="626">
        <v>1.4</v>
      </c>
      <c r="BP14" s="626"/>
      <c r="BQ14" s="626"/>
      <c r="BR14" s="626"/>
      <c r="BS14" s="627" t="s">
        <v>130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759027</v>
      </c>
      <c r="CS14" s="624"/>
      <c r="CT14" s="624"/>
      <c r="CU14" s="624"/>
      <c r="CV14" s="624"/>
      <c r="CW14" s="624"/>
      <c r="CX14" s="624"/>
      <c r="CY14" s="625"/>
      <c r="CZ14" s="626">
        <v>4.3</v>
      </c>
      <c r="DA14" s="626"/>
      <c r="DB14" s="626"/>
      <c r="DC14" s="626"/>
      <c r="DD14" s="632">
        <v>50818</v>
      </c>
      <c r="DE14" s="624"/>
      <c r="DF14" s="624"/>
      <c r="DG14" s="624"/>
      <c r="DH14" s="624"/>
      <c r="DI14" s="624"/>
      <c r="DJ14" s="624"/>
      <c r="DK14" s="624"/>
      <c r="DL14" s="624"/>
      <c r="DM14" s="624"/>
      <c r="DN14" s="624"/>
      <c r="DO14" s="624"/>
      <c r="DP14" s="625"/>
      <c r="DQ14" s="632">
        <v>750024</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130</v>
      </c>
      <c r="AA15" s="626"/>
      <c r="AB15" s="626"/>
      <c r="AC15" s="626"/>
      <c r="AD15" s="627" t="s">
        <v>236</v>
      </c>
      <c r="AE15" s="627"/>
      <c r="AF15" s="627"/>
      <c r="AG15" s="627"/>
      <c r="AH15" s="627"/>
      <c r="AI15" s="627"/>
      <c r="AJ15" s="627"/>
      <c r="AK15" s="627"/>
      <c r="AL15" s="628" t="s">
        <v>236</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337459</v>
      </c>
      <c r="BH15" s="624"/>
      <c r="BI15" s="624"/>
      <c r="BJ15" s="624"/>
      <c r="BK15" s="624"/>
      <c r="BL15" s="624"/>
      <c r="BM15" s="624"/>
      <c r="BN15" s="625"/>
      <c r="BO15" s="626">
        <v>3.9</v>
      </c>
      <c r="BP15" s="626"/>
      <c r="BQ15" s="626"/>
      <c r="BR15" s="626"/>
      <c r="BS15" s="627" t="s">
        <v>130</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2272420</v>
      </c>
      <c r="CS15" s="624"/>
      <c r="CT15" s="624"/>
      <c r="CU15" s="624"/>
      <c r="CV15" s="624"/>
      <c r="CW15" s="624"/>
      <c r="CX15" s="624"/>
      <c r="CY15" s="625"/>
      <c r="CZ15" s="626">
        <v>13</v>
      </c>
      <c r="DA15" s="626"/>
      <c r="DB15" s="626"/>
      <c r="DC15" s="626"/>
      <c r="DD15" s="632">
        <v>865063</v>
      </c>
      <c r="DE15" s="624"/>
      <c r="DF15" s="624"/>
      <c r="DG15" s="624"/>
      <c r="DH15" s="624"/>
      <c r="DI15" s="624"/>
      <c r="DJ15" s="624"/>
      <c r="DK15" s="624"/>
      <c r="DL15" s="624"/>
      <c r="DM15" s="624"/>
      <c r="DN15" s="624"/>
      <c r="DO15" s="624"/>
      <c r="DP15" s="625"/>
      <c r="DQ15" s="632">
        <v>1292722</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43438</v>
      </c>
      <c r="S16" s="624"/>
      <c r="T16" s="624"/>
      <c r="U16" s="624"/>
      <c r="V16" s="624"/>
      <c r="W16" s="624"/>
      <c r="X16" s="624"/>
      <c r="Y16" s="625"/>
      <c r="Z16" s="626">
        <v>0.2</v>
      </c>
      <c r="AA16" s="626"/>
      <c r="AB16" s="626"/>
      <c r="AC16" s="626"/>
      <c r="AD16" s="627">
        <v>43438</v>
      </c>
      <c r="AE16" s="627"/>
      <c r="AF16" s="627"/>
      <c r="AG16" s="627"/>
      <c r="AH16" s="627"/>
      <c r="AI16" s="627"/>
      <c r="AJ16" s="627"/>
      <c r="AK16" s="627"/>
      <c r="AL16" s="628">
        <v>0.4</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236</v>
      </c>
      <c r="BH16" s="624"/>
      <c r="BI16" s="624"/>
      <c r="BJ16" s="624"/>
      <c r="BK16" s="624"/>
      <c r="BL16" s="624"/>
      <c r="BM16" s="624"/>
      <c r="BN16" s="625"/>
      <c r="BO16" s="626" t="s">
        <v>130</v>
      </c>
      <c r="BP16" s="626"/>
      <c r="BQ16" s="626"/>
      <c r="BR16" s="626"/>
      <c r="BS16" s="627" t="s">
        <v>236</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138</v>
      </c>
      <c r="DA16" s="626"/>
      <c r="DB16" s="626"/>
      <c r="DC16" s="626"/>
      <c r="DD16" s="632" t="s">
        <v>236</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141577</v>
      </c>
      <c r="S17" s="624"/>
      <c r="T17" s="624"/>
      <c r="U17" s="624"/>
      <c r="V17" s="624"/>
      <c r="W17" s="624"/>
      <c r="X17" s="624"/>
      <c r="Y17" s="625"/>
      <c r="Z17" s="626">
        <v>0.8</v>
      </c>
      <c r="AA17" s="626"/>
      <c r="AB17" s="626"/>
      <c r="AC17" s="626"/>
      <c r="AD17" s="627">
        <v>141577</v>
      </c>
      <c r="AE17" s="627"/>
      <c r="AF17" s="627"/>
      <c r="AG17" s="627"/>
      <c r="AH17" s="627"/>
      <c r="AI17" s="627"/>
      <c r="AJ17" s="627"/>
      <c r="AK17" s="627"/>
      <c r="AL17" s="628">
        <v>1.3</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1156889</v>
      </c>
      <c r="CS17" s="624"/>
      <c r="CT17" s="624"/>
      <c r="CU17" s="624"/>
      <c r="CV17" s="624"/>
      <c r="CW17" s="624"/>
      <c r="CX17" s="624"/>
      <c r="CY17" s="625"/>
      <c r="CZ17" s="626">
        <v>6.6</v>
      </c>
      <c r="DA17" s="626"/>
      <c r="DB17" s="626"/>
      <c r="DC17" s="626"/>
      <c r="DD17" s="632" t="s">
        <v>130</v>
      </c>
      <c r="DE17" s="624"/>
      <c r="DF17" s="624"/>
      <c r="DG17" s="624"/>
      <c r="DH17" s="624"/>
      <c r="DI17" s="624"/>
      <c r="DJ17" s="624"/>
      <c r="DK17" s="624"/>
      <c r="DL17" s="624"/>
      <c r="DM17" s="624"/>
      <c r="DN17" s="624"/>
      <c r="DO17" s="624"/>
      <c r="DP17" s="625"/>
      <c r="DQ17" s="632">
        <v>1156889</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65257</v>
      </c>
      <c r="S18" s="624"/>
      <c r="T18" s="624"/>
      <c r="U18" s="624"/>
      <c r="V18" s="624"/>
      <c r="W18" s="624"/>
      <c r="X18" s="624"/>
      <c r="Y18" s="625"/>
      <c r="Z18" s="626">
        <v>0.4</v>
      </c>
      <c r="AA18" s="626"/>
      <c r="AB18" s="626"/>
      <c r="AC18" s="626"/>
      <c r="AD18" s="627">
        <v>65257</v>
      </c>
      <c r="AE18" s="627"/>
      <c r="AF18" s="627"/>
      <c r="AG18" s="627"/>
      <c r="AH18" s="627"/>
      <c r="AI18" s="627"/>
      <c r="AJ18" s="627"/>
      <c r="AK18" s="627"/>
      <c r="AL18" s="628">
        <v>0.6</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130</v>
      </c>
      <c r="BP18" s="626"/>
      <c r="BQ18" s="626"/>
      <c r="BR18" s="626"/>
      <c r="BS18" s="627" t="s">
        <v>236</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54561</v>
      </c>
      <c r="S19" s="624"/>
      <c r="T19" s="624"/>
      <c r="U19" s="624"/>
      <c r="V19" s="624"/>
      <c r="W19" s="624"/>
      <c r="X19" s="624"/>
      <c r="Y19" s="625"/>
      <c r="Z19" s="626">
        <v>0.3</v>
      </c>
      <c r="AA19" s="626"/>
      <c r="AB19" s="626"/>
      <c r="AC19" s="626"/>
      <c r="AD19" s="627">
        <v>54561</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1435</v>
      </c>
      <c r="BH19" s="624"/>
      <c r="BI19" s="624"/>
      <c r="BJ19" s="624"/>
      <c r="BK19" s="624"/>
      <c r="BL19" s="624"/>
      <c r="BM19" s="624"/>
      <c r="BN19" s="625"/>
      <c r="BO19" s="626">
        <v>0</v>
      </c>
      <c r="BP19" s="626"/>
      <c r="BQ19" s="626"/>
      <c r="BR19" s="626"/>
      <c r="BS19" s="627" t="s">
        <v>130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236</v>
      </c>
      <c r="DA19" s="626"/>
      <c r="DB19" s="626"/>
      <c r="DC19" s="626"/>
      <c r="DD19" s="632" t="s">
        <v>130</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10696</v>
      </c>
      <c r="S20" s="624"/>
      <c r="T20" s="624"/>
      <c r="U20" s="624"/>
      <c r="V20" s="624"/>
      <c r="W20" s="624"/>
      <c r="X20" s="624"/>
      <c r="Y20" s="625"/>
      <c r="Z20" s="626">
        <v>0.1</v>
      </c>
      <c r="AA20" s="626"/>
      <c r="AB20" s="626"/>
      <c r="AC20" s="626"/>
      <c r="AD20" s="627">
        <v>10696</v>
      </c>
      <c r="AE20" s="627"/>
      <c r="AF20" s="627"/>
      <c r="AG20" s="627"/>
      <c r="AH20" s="627"/>
      <c r="AI20" s="627"/>
      <c r="AJ20" s="627"/>
      <c r="AK20" s="627"/>
      <c r="AL20" s="628">
        <v>0.1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1435</v>
      </c>
      <c r="BH20" s="624"/>
      <c r="BI20" s="624"/>
      <c r="BJ20" s="624"/>
      <c r="BK20" s="624"/>
      <c r="BL20" s="624"/>
      <c r="BM20" s="624"/>
      <c r="BN20" s="625"/>
      <c r="BO20" s="626">
        <v>0</v>
      </c>
      <c r="BP20" s="626"/>
      <c r="BQ20" s="626"/>
      <c r="BR20" s="626"/>
      <c r="BS20" s="627" t="s">
        <v>236</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17526275</v>
      </c>
      <c r="CS20" s="624"/>
      <c r="CT20" s="624"/>
      <c r="CU20" s="624"/>
      <c r="CV20" s="624"/>
      <c r="CW20" s="624"/>
      <c r="CX20" s="624"/>
      <c r="CY20" s="625"/>
      <c r="CZ20" s="626">
        <v>100</v>
      </c>
      <c r="DA20" s="626"/>
      <c r="DB20" s="626"/>
      <c r="DC20" s="626"/>
      <c r="DD20" s="632">
        <v>2259755</v>
      </c>
      <c r="DE20" s="624"/>
      <c r="DF20" s="624"/>
      <c r="DG20" s="624"/>
      <c r="DH20" s="624"/>
      <c r="DI20" s="624"/>
      <c r="DJ20" s="624"/>
      <c r="DK20" s="624"/>
      <c r="DL20" s="624"/>
      <c r="DM20" s="624"/>
      <c r="DN20" s="624"/>
      <c r="DO20" s="624"/>
      <c r="DP20" s="625"/>
      <c r="DQ20" s="632">
        <v>12043755</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903619</v>
      </c>
      <c r="S21" s="624"/>
      <c r="T21" s="624"/>
      <c r="U21" s="624"/>
      <c r="V21" s="624"/>
      <c r="W21" s="624"/>
      <c r="X21" s="624"/>
      <c r="Y21" s="625"/>
      <c r="Z21" s="626">
        <v>4.9000000000000004</v>
      </c>
      <c r="AA21" s="626"/>
      <c r="AB21" s="626"/>
      <c r="AC21" s="626"/>
      <c r="AD21" s="627">
        <v>748939</v>
      </c>
      <c r="AE21" s="627"/>
      <c r="AF21" s="627"/>
      <c r="AG21" s="627"/>
      <c r="AH21" s="627"/>
      <c r="AI21" s="627"/>
      <c r="AJ21" s="627"/>
      <c r="AK21" s="627"/>
      <c r="AL21" s="628">
        <v>6.6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1435</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748939</v>
      </c>
      <c r="S22" s="624"/>
      <c r="T22" s="624"/>
      <c r="U22" s="624"/>
      <c r="V22" s="624"/>
      <c r="W22" s="624"/>
      <c r="X22" s="624"/>
      <c r="Y22" s="625"/>
      <c r="Z22" s="626">
        <v>4.0999999999999996</v>
      </c>
      <c r="AA22" s="626"/>
      <c r="AB22" s="626"/>
      <c r="AC22" s="626"/>
      <c r="AD22" s="627">
        <v>748939</v>
      </c>
      <c r="AE22" s="627"/>
      <c r="AF22" s="627"/>
      <c r="AG22" s="627"/>
      <c r="AH22" s="627"/>
      <c r="AI22" s="627"/>
      <c r="AJ22" s="627"/>
      <c r="AK22" s="627"/>
      <c r="AL22" s="628">
        <v>6.6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236</v>
      </c>
      <c r="BH22" s="624"/>
      <c r="BI22" s="624"/>
      <c r="BJ22" s="624"/>
      <c r="BK22" s="624"/>
      <c r="BL22" s="624"/>
      <c r="BM22" s="624"/>
      <c r="BN22" s="625"/>
      <c r="BO22" s="626" t="s">
        <v>138</v>
      </c>
      <c r="BP22" s="626"/>
      <c r="BQ22" s="626"/>
      <c r="BR22" s="626"/>
      <c r="BS22" s="627" t="s">
        <v>130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154680</v>
      </c>
      <c r="S23" s="624"/>
      <c r="T23" s="624"/>
      <c r="U23" s="624"/>
      <c r="V23" s="624"/>
      <c r="W23" s="624"/>
      <c r="X23" s="624"/>
      <c r="Y23" s="625"/>
      <c r="Z23" s="626">
        <v>0.8</v>
      </c>
      <c r="AA23" s="626"/>
      <c r="AB23" s="626"/>
      <c r="AC23" s="626"/>
      <c r="AD23" s="627" t="s">
        <v>130</v>
      </c>
      <c r="AE23" s="627"/>
      <c r="AF23" s="627"/>
      <c r="AG23" s="627"/>
      <c r="AH23" s="627"/>
      <c r="AI23" s="627"/>
      <c r="AJ23" s="627"/>
      <c r="AK23" s="627"/>
      <c r="AL23" s="628" t="s">
        <v>130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236</v>
      </c>
      <c r="BH23" s="624"/>
      <c r="BI23" s="624"/>
      <c r="BJ23" s="624"/>
      <c r="BK23" s="624"/>
      <c r="BL23" s="624"/>
      <c r="BM23" s="624"/>
      <c r="BN23" s="625"/>
      <c r="BO23" s="626" t="s">
        <v>130</v>
      </c>
      <c r="BP23" s="626"/>
      <c r="BQ23" s="626"/>
      <c r="BR23" s="626"/>
      <c r="BS23" s="627" t="s">
        <v>138</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2" t="s">
        <v>290</v>
      </c>
      <c r="DM23" s="653"/>
      <c r="DN23" s="653"/>
      <c r="DO23" s="653"/>
      <c r="DP23" s="653"/>
      <c r="DQ23" s="653"/>
      <c r="DR23" s="653"/>
      <c r="DS23" s="653"/>
      <c r="DT23" s="653"/>
      <c r="DU23" s="653"/>
      <c r="DV23" s="654"/>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236</v>
      </c>
      <c r="AA24" s="626"/>
      <c r="AB24" s="626"/>
      <c r="AC24" s="626"/>
      <c r="AD24" s="627" t="s">
        <v>130</v>
      </c>
      <c r="AE24" s="627"/>
      <c r="AF24" s="627"/>
      <c r="AG24" s="627"/>
      <c r="AH24" s="627"/>
      <c r="AI24" s="627"/>
      <c r="AJ24" s="627"/>
      <c r="AK24" s="627"/>
      <c r="AL24" s="628" t="s">
        <v>236</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236</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8144415</v>
      </c>
      <c r="CS24" s="613"/>
      <c r="CT24" s="613"/>
      <c r="CU24" s="613"/>
      <c r="CV24" s="613"/>
      <c r="CW24" s="613"/>
      <c r="CX24" s="613"/>
      <c r="CY24" s="614"/>
      <c r="CZ24" s="617">
        <v>46.5</v>
      </c>
      <c r="DA24" s="618"/>
      <c r="DB24" s="618"/>
      <c r="DC24" s="634"/>
      <c r="DD24" s="655">
        <v>5399443</v>
      </c>
      <c r="DE24" s="613"/>
      <c r="DF24" s="613"/>
      <c r="DG24" s="613"/>
      <c r="DH24" s="613"/>
      <c r="DI24" s="613"/>
      <c r="DJ24" s="613"/>
      <c r="DK24" s="614"/>
      <c r="DL24" s="655">
        <v>5343339</v>
      </c>
      <c r="DM24" s="613"/>
      <c r="DN24" s="613"/>
      <c r="DO24" s="613"/>
      <c r="DP24" s="613"/>
      <c r="DQ24" s="613"/>
      <c r="DR24" s="613"/>
      <c r="DS24" s="613"/>
      <c r="DT24" s="613"/>
      <c r="DU24" s="613"/>
      <c r="DV24" s="614"/>
      <c r="DW24" s="617">
        <v>46.4</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11402874</v>
      </c>
      <c r="S25" s="624"/>
      <c r="T25" s="624"/>
      <c r="U25" s="624"/>
      <c r="V25" s="624"/>
      <c r="W25" s="624"/>
      <c r="X25" s="624"/>
      <c r="Y25" s="625"/>
      <c r="Z25" s="626">
        <v>61.8</v>
      </c>
      <c r="AA25" s="626"/>
      <c r="AB25" s="626"/>
      <c r="AC25" s="626"/>
      <c r="AD25" s="627">
        <v>11248194</v>
      </c>
      <c r="AE25" s="627"/>
      <c r="AF25" s="627"/>
      <c r="AG25" s="627"/>
      <c r="AH25" s="627"/>
      <c r="AI25" s="627"/>
      <c r="AJ25" s="627"/>
      <c r="AK25" s="627"/>
      <c r="AL25" s="628">
        <v>99.4</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138</v>
      </c>
      <c r="BH25" s="624"/>
      <c r="BI25" s="624"/>
      <c r="BJ25" s="624"/>
      <c r="BK25" s="624"/>
      <c r="BL25" s="624"/>
      <c r="BM25" s="624"/>
      <c r="BN25" s="625"/>
      <c r="BO25" s="626" t="s">
        <v>236</v>
      </c>
      <c r="BP25" s="626"/>
      <c r="BQ25" s="626"/>
      <c r="BR25" s="626"/>
      <c r="BS25" s="627" t="s">
        <v>138</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3390545</v>
      </c>
      <c r="CS25" s="644"/>
      <c r="CT25" s="644"/>
      <c r="CU25" s="644"/>
      <c r="CV25" s="644"/>
      <c r="CW25" s="644"/>
      <c r="CX25" s="644"/>
      <c r="CY25" s="645"/>
      <c r="CZ25" s="628">
        <v>19.3</v>
      </c>
      <c r="DA25" s="656"/>
      <c r="DB25" s="656"/>
      <c r="DC25" s="658"/>
      <c r="DD25" s="632">
        <v>2999630</v>
      </c>
      <c r="DE25" s="644"/>
      <c r="DF25" s="644"/>
      <c r="DG25" s="644"/>
      <c r="DH25" s="644"/>
      <c r="DI25" s="644"/>
      <c r="DJ25" s="644"/>
      <c r="DK25" s="645"/>
      <c r="DL25" s="632">
        <v>2990165</v>
      </c>
      <c r="DM25" s="644"/>
      <c r="DN25" s="644"/>
      <c r="DO25" s="644"/>
      <c r="DP25" s="644"/>
      <c r="DQ25" s="644"/>
      <c r="DR25" s="644"/>
      <c r="DS25" s="644"/>
      <c r="DT25" s="644"/>
      <c r="DU25" s="644"/>
      <c r="DV25" s="645"/>
      <c r="DW25" s="628">
        <v>25.9</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7872</v>
      </c>
      <c r="S26" s="624"/>
      <c r="T26" s="624"/>
      <c r="U26" s="624"/>
      <c r="V26" s="624"/>
      <c r="W26" s="624"/>
      <c r="X26" s="624"/>
      <c r="Y26" s="625"/>
      <c r="Z26" s="626">
        <v>0</v>
      </c>
      <c r="AA26" s="626"/>
      <c r="AB26" s="626"/>
      <c r="AC26" s="626"/>
      <c r="AD26" s="627">
        <v>7872</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138</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1812452</v>
      </c>
      <c r="CS26" s="624"/>
      <c r="CT26" s="624"/>
      <c r="CU26" s="624"/>
      <c r="CV26" s="624"/>
      <c r="CW26" s="624"/>
      <c r="CX26" s="624"/>
      <c r="CY26" s="625"/>
      <c r="CZ26" s="628">
        <v>10.3</v>
      </c>
      <c r="DA26" s="656"/>
      <c r="DB26" s="656"/>
      <c r="DC26" s="658"/>
      <c r="DD26" s="632">
        <v>1608460</v>
      </c>
      <c r="DE26" s="624"/>
      <c r="DF26" s="624"/>
      <c r="DG26" s="624"/>
      <c r="DH26" s="624"/>
      <c r="DI26" s="624"/>
      <c r="DJ26" s="624"/>
      <c r="DK26" s="625"/>
      <c r="DL26" s="632" t="s">
        <v>236</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37766</v>
      </c>
      <c r="S27" s="624"/>
      <c r="T27" s="624"/>
      <c r="U27" s="624"/>
      <c r="V27" s="624"/>
      <c r="W27" s="624"/>
      <c r="X27" s="624"/>
      <c r="Y27" s="625"/>
      <c r="Z27" s="626">
        <v>0.2</v>
      </c>
      <c r="AA27" s="626"/>
      <c r="AB27" s="626"/>
      <c r="AC27" s="626"/>
      <c r="AD27" s="627" t="s">
        <v>130</v>
      </c>
      <c r="AE27" s="627"/>
      <c r="AF27" s="627"/>
      <c r="AG27" s="627"/>
      <c r="AH27" s="627"/>
      <c r="AI27" s="627"/>
      <c r="AJ27" s="627"/>
      <c r="AK27" s="627"/>
      <c r="AL27" s="628" t="s">
        <v>138</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8712752</v>
      </c>
      <c r="BH27" s="624"/>
      <c r="BI27" s="624"/>
      <c r="BJ27" s="624"/>
      <c r="BK27" s="624"/>
      <c r="BL27" s="624"/>
      <c r="BM27" s="624"/>
      <c r="BN27" s="625"/>
      <c r="BO27" s="626">
        <v>100</v>
      </c>
      <c r="BP27" s="626"/>
      <c r="BQ27" s="626"/>
      <c r="BR27" s="626"/>
      <c r="BS27" s="627" t="s">
        <v>236</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3596981</v>
      </c>
      <c r="CS27" s="644"/>
      <c r="CT27" s="644"/>
      <c r="CU27" s="644"/>
      <c r="CV27" s="644"/>
      <c r="CW27" s="644"/>
      <c r="CX27" s="644"/>
      <c r="CY27" s="645"/>
      <c r="CZ27" s="628">
        <v>20.5</v>
      </c>
      <c r="DA27" s="656"/>
      <c r="DB27" s="656"/>
      <c r="DC27" s="658"/>
      <c r="DD27" s="632">
        <v>1242924</v>
      </c>
      <c r="DE27" s="644"/>
      <c r="DF27" s="644"/>
      <c r="DG27" s="644"/>
      <c r="DH27" s="644"/>
      <c r="DI27" s="644"/>
      <c r="DJ27" s="644"/>
      <c r="DK27" s="645"/>
      <c r="DL27" s="632">
        <v>1196285</v>
      </c>
      <c r="DM27" s="644"/>
      <c r="DN27" s="644"/>
      <c r="DO27" s="644"/>
      <c r="DP27" s="644"/>
      <c r="DQ27" s="644"/>
      <c r="DR27" s="644"/>
      <c r="DS27" s="644"/>
      <c r="DT27" s="644"/>
      <c r="DU27" s="644"/>
      <c r="DV27" s="645"/>
      <c r="DW27" s="628">
        <v>10.4</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161541</v>
      </c>
      <c r="S28" s="624"/>
      <c r="T28" s="624"/>
      <c r="U28" s="624"/>
      <c r="V28" s="624"/>
      <c r="W28" s="624"/>
      <c r="X28" s="624"/>
      <c r="Y28" s="625"/>
      <c r="Z28" s="626">
        <v>0.9</v>
      </c>
      <c r="AA28" s="626"/>
      <c r="AB28" s="626"/>
      <c r="AC28" s="626"/>
      <c r="AD28" s="627">
        <v>26098</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1156889</v>
      </c>
      <c r="CS28" s="624"/>
      <c r="CT28" s="624"/>
      <c r="CU28" s="624"/>
      <c r="CV28" s="624"/>
      <c r="CW28" s="624"/>
      <c r="CX28" s="624"/>
      <c r="CY28" s="625"/>
      <c r="CZ28" s="628">
        <v>6.6</v>
      </c>
      <c r="DA28" s="656"/>
      <c r="DB28" s="656"/>
      <c r="DC28" s="658"/>
      <c r="DD28" s="632">
        <v>1156889</v>
      </c>
      <c r="DE28" s="624"/>
      <c r="DF28" s="624"/>
      <c r="DG28" s="624"/>
      <c r="DH28" s="624"/>
      <c r="DI28" s="624"/>
      <c r="DJ28" s="624"/>
      <c r="DK28" s="625"/>
      <c r="DL28" s="632">
        <v>1156889</v>
      </c>
      <c r="DM28" s="624"/>
      <c r="DN28" s="624"/>
      <c r="DO28" s="624"/>
      <c r="DP28" s="624"/>
      <c r="DQ28" s="624"/>
      <c r="DR28" s="624"/>
      <c r="DS28" s="624"/>
      <c r="DT28" s="624"/>
      <c r="DU28" s="624"/>
      <c r="DV28" s="625"/>
      <c r="DW28" s="628">
        <v>10</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73806</v>
      </c>
      <c r="S29" s="624"/>
      <c r="T29" s="624"/>
      <c r="U29" s="624"/>
      <c r="V29" s="624"/>
      <c r="W29" s="624"/>
      <c r="X29" s="624"/>
      <c r="Y29" s="625"/>
      <c r="Z29" s="626">
        <v>0.4</v>
      </c>
      <c r="AA29" s="626"/>
      <c r="AB29" s="626"/>
      <c r="AC29" s="626"/>
      <c r="AD29" s="627" t="s">
        <v>138</v>
      </c>
      <c r="AE29" s="627"/>
      <c r="AF29" s="627"/>
      <c r="AG29" s="627"/>
      <c r="AH29" s="627"/>
      <c r="AI29" s="627"/>
      <c r="AJ29" s="627"/>
      <c r="AK29" s="627"/>
      <c r="AL29" s="628" t="s">
        <v>130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1156889</v>
      </c>
      <c r="CS29" s="644"/>
      <c r="CT29" s="644"/>
      <c r="CU29" s="644"/>
      <c r="CV29" s="644"/>
      <c r="CW29" s="644"/>
      <c r="CX29" s="644"/>
      <c r="CY29" s="645"/>
      <c r="CZ29" s="628">
        <v>6.6</v>
      </c>
      <c r="DA29" s="656"/>
      <c r="DB29" s="656"/>
      <c r="DC29" s="658"/>
      <c r="DD29" s="632">
        <v>1156889</v>
      </c>
      <c r="DE29" s="644"/>
      <c r="DF29" s="644"/>
      <c r="DG29" s="644"/>
      <c r="DH29" s="644"/>
      <c r="DI29" s="644"/>
      <c r="DJ29" s="644"/>
      <c r="DK29" s="645"/>
      <c r="DL29" s="632">
        <v>1156889</v>
      </c>
      <c r="DM29" s="644"/>
      <c r="DN29" s="644"/>
      <c r="DO29" s="644"/>
      <c r="DP29" s="644"/>
      <c r="DQ29" s="644"/>
      <c r="DR29" s="644"/>
      <c r="DS29" s="644"/>
      <c r="DT29" s="644"/>
      <c r="DU29" s="644"/>
      <c r="DV29" s="645"/>
      <c r="DW29" s="628">
        <v>10</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2718632</v>
      </c>
      <c r="S30" s="624"/>
      <c r="T30" s="624"/>
      <c r="U30" s="624"/>
      <c r="V30" s="624"/>
      <c r="W30" s="624"/>
      <c r="X30" s="624"/>
      <c r="Y30" s="625"/>
      <c r="Z30" s="626">
        <v>14.7</v>
      </c>
      <c r="AA30" s="626"/>
      <c r="AB30" s="626"/>
      <c r="AC30" s="626"/>
      <c r="AD30" s="627" t="s">
        <v>130</v>
      </c>
      <c r="AE30" s="627"/>
      <c r="AF30" s="627"/>
      <c r="AG30" s="627"/>
      <c r="AH30" s="627"/>
      <c r="AI30" s="627"/>
      <c r="AJ30" s="627"/>
      <c r="AK30" s="627"/>
      <c r="AL30" s="628" t="s">
        <v>138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1119350</v>
      </c>
      <c r="CS30" s="624"/>
      <c r="CT30" s="624"/>
      <c r="CU30" s="624"/>
      <c r="CV30" s="624"/>
      <c r="CW30" s="624"/>
      <c r="CX30" s="624"/>
      <c r="CY30" s="625"/>
      <c r="CZ30" s="628">
        <v>6.4</v>
      </c>
      <c r="DA30" s="656"/>
      <c r="DB30" s="656"/>
      <c r="DC30" s="658"/>
      <c r="DD30" s="632">
        <v>1119350</v>
      </c>
      <c r="DE30" s="624"/>
      <c r="DF30" s="624"/>
      <c r="DG30" s="624"/>
      <c r="DH30" s="624"/>
      <c r="DI30" s="624"/>
      <c r="DJ30" s="624"/>
      <c r="DK30" s="625"/>
      <c r="DL30" s="632">
        <v>1119350</v>
      </c>
      <c r="DM30" s="624"/>
      <c r="DN30" s="624"/>
      <c r="DO30" s="624"/>
      <c r="DP30" s="624"/>
      <c r="DQ30" s="624"/>
      <c r="DR30" s="624"/>
      <c r="DS30" s="624"/>
      <c r="DT30" s="624"/>
      <c r="DU30" s="624"/>
      <c r="DV30" s="625"/>
      <c r="DW30" s="628">
        <v>9.6999999999999993</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236</v>
      </c>
      <c r="S31" s="624"/>
      <c r="T31" s="624"/>
      <c r="U31" s="624"/>
      <c r="V31" s="624"/>
      <c r="W31" s="624"/>
      <c r="X31" s="624"/>
      <c r="Y31" s="625"/>
      <c r="Z31" s="626" t="s">
        <v>138</v>
      </c>
      <c r="AA31" s="626"/>
      <c r="AB31" s="626"/>
      <c r="AC31" s="626"/>
      <c r="AD31" s="627" t="s">
        <v>130</v>
      </c>
      <c r="AE31" s="627"/>
      <c r="AF31" s="627"/>
      <c r="AG31" s="627"/>
      <c r="AH31" s="627"/>
      <c r="AI31" s="627"/>
      <c r="AJ31" s="627"/>
      <c r="AK31" s="627"/>
      <c r="AL31" s="628" t="s">
        <v>130</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99.3</v>
      </c>
      <c r="BH31" s="667"/>
      <c r="BI31" s="667"/>
      <c r="BJ31" s="667"/>
      <c r="BK31" s="667"/>
      <c r="BL31" s="667"/>
      <c r="BM31" s="618">
        <v>97.8</v>
      </c>
      <c r="BN31" s="667"/>
      <c r="BO31" s="667"/>
      <c r="BP31" s="667"/>
      <c r="BQ31" s="668"/>
      <c r="BR31" s="670">
        <v>99.3</v>
      </c>
      <c r="BS31" s="667"/>
      <c r="BT31" s="667"/>
      <c r="BU31" s="667"/>
      <c r="BV31" s="667"/>
      <c r="BW31" s="667"/>
      <c r="BX31" s="618">
        <v>97.8</v>
      </c>
      <c r="BY31" s="667"/>
      <c r="BZ31" s="667"/>
      <c r="CA31" s="667"/>
      <c r="CB31" s="668"/>
      <c r="CD31" s="663"/>
      <c r="CE31" s="664"/>
      <c r="CF31" s="620" t="s">
        <v>316</v>
      </c>
      <c r="CG31" s="621"/>
      <c r="CH31" s="621"/>
      <c r="CI31" s="621"/>
      <c r="CJ31" s="621"/>
      <c r="CK31" s="621"/>
      <c r="CL31" s="621"/>
      <c r="CM31" s="621"/>
      <c r="CN31" s="621"/>
      <c r="CO31" s="621"/>
      <c r="CP31" s="621"/>
      <c r="CQ31" s="622"/>
      <c r="CR31" s="623">
        <v>37539</v>
      </c>
      <c r="CS31" s="644"/>
      <c r="CT31" s="644"/>
      <c r="CU31" s="644"/>
      <c r="CV31" s="644"/>
      <c r="CW31" s="644"/>
      <c r="CX31" s="644"/>
      <c r="CY31" s="645"/>
      <c r="CZ31" s="628">
        <v>0.2</v>
      </c>
      <c r="DA31" s="656"/>
      <c r="DB31" s="656"/>
      <c r="DC31" s="658"/>
      <c r="DD31" s="632">
        <v>37539</v>
      </c>
      <c r="DE31" s="644"/>
      <c r="DF31" s="644"/>
      <c r="DG31" s="644"/>
      <c r="DH31" s="644"/>
      <c r="DI31" s="644"/>
      <c r="DJ31" s="644"/>
      <c r="DK31" s="645"/>
      <c r="DL31" s="632">
        <v>37539</v>
      </c>
      <c r="DM31" s="644"/>
      <c r="DN31" s="644"/>
      <c r="DO31" s="644"/>
      <c r="DP31" s="644"/>
      <c r="DQ31" s="644"/>
      <c r="DR31" s="644"/>
      <c r="DS31" s="644"/>
      <c r="DT31" s="644"/>
      <c r="DU31" s="644"/>
      <c r="DV31" s="645"/>
      <c r="DW31" s="628">
        <v>0.3</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1318722</v>
      </c>
      <c r="S32" s="624"/>
      <c r="T32" s="624"/>
      <c r="U32" s="624"/>
      <c r="V32" s="624"/>
      <c r="W32" s="624"/>
      <c r="X32" s="624"/>
      <c r="Y32" s="625"/>
      <c r="Z32" s="626">
        <v>7.1</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318</v>
      </c>
      <c r="AX32" s="620" t="s">
        <v>319</v>
      </c>
      <c r="AY32" s="621"/>
      <c r="AZ32" s="621"/>
      <c r="BA32" s="621"/>
      <c r="BB32" s="621"/>
      <c r="BC32" s="621"/>
      <c r="BD32" s="621"/>
      <c r="BE32" s="621"/>
      <c r="BF32" s="622"/>
      <c r="BG32" s="680">
        <v>98.9</v>
      </c>
      <c r="BH32" s="644"/>
      <c r="BI32" s="644"/>
      <c r="BJ32" s="644"/>
      <c r="BK32" s="644"/>
      <c r="BL32" s="644"/>
      <c r="BM32" s="629">
        <v>96.4</v>
      </c>
      <c r="BN32" s="644"/>
      <c r="BO32" s="644"/>
      <c r="BP32" s="644"/>
      <c r="BQ32" s="669"/>
      <c r="BR32" s="680">
        <v>98.8</v>
      </c>
      <c r="BS32" s="644"/>
      <c r="BT32" s="644"/>
      <c r="BU32" s="644"/>
      <c r="BV32" s="644"/>
      <c r="BW32" s="644"/>
      <c r="BX32" s="629">
        <v>96.4</v>
      </c>
      <c r="BY32" s="644"/>
      <c r="BZ32" s="644"/>
      <c r="CA32" s="644"/>
      <c r="CB32" s="669"/>
      <c r="CD32" s="665"/>
      <c r="CE32" s="666"/>
      <c r="CF32" s="620" t="s">
        <v>320</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6"/>
      <c r="DB32" s="656"/>
      <c r="DC32" s="658"/>
      <c r="DD32" s="632" t="s">
        <v>236</v>
      </c>
      <c r="DE32" s="624"/>
      <c r="DF32" s="624"/>
      <c r="DG32" s="624"/>
      <c r="DH32" s="624"/>
      <c r="DI32" s="624"/>
      <c r="DJ32" s="624"/>
      <c r="DK32" s="625"/>
      <c r="DL32" s="632" t="s">
        <v>138</v>
      </c>
      <c r="DM32" s="624"/>
      <c r="DN32" s="624"/>
      <c r="DO32" s="624"/>
      <c r="DP32" s="624"/>
      <c r="DQ32" s="624"/>
      <c r="DR32" s="624"/>
      <c r="DS32" s="624"/>
      <c r="DT32" s="624"/>
      <c r="DU32" s="624"/>
      <c r="DV32" s="625"/>
      <c r="DW32" s="628" t="s">
        <v>236</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138016</v>
      </c>
      <c r="S33" s="624"/>
      <c r="T33" s="624"/>
      <c r="U33" s="624"/>
      <c r="V33" s="624"/>
      <c r="W33" s="624"/>
      <c r="X33" s="624"/>
      <c r="Y33" s="625"/>
      <c r="Z33" s="626">
        <v>0.7</v>
      </c>
      <c r="AA33" s="626"/>
      <c r="AB33" s="626"/>
      <c r="AC33" s="626"/>
      <c r="AD33" s="627">
        <v>19843</v>
      </c>
      <c r="AE33" s="627"/>
      <c r="AF33" s="627"/>
      <c r="AG33" s="627"/>
      <c r="AH33" s="627"/>
      <c r="AI33" s="627"/>
      <c r="AJ33" s="627"/>
      <c r="AK33" s="627"/>
      <c r="AL33" s="628">
        <v>0.2</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99.5</v>
      </c>
      <c r="BH33" s="682"/>
      <c r="BI33" s="682"/>
      <c r="BJ33" s="682"/>
      <c r="BK33" s="682"/>
      <c r="BL33" s="682"/>
      <c r="BM33" s="683">
        <v>98.5</v>
      </c>
      <c r="BN33" s="682"/>
      <c r="BO33" s="682"/>
      <c r="BP33" s="682"/>
      <c r="BQ33" s="684"/>
      <c r="BR33" s="681">
        <v>99.5</v>
      </c>
      <c r="BS33" s="682"/>
      <c r="BT33" s="682"/>
      <c r="BU33" s="682"/>
      <c r="BV33" s="682"/>
      <c r="BW33" s="682"/>
      <c r="BX33" s="683">
        <v>98.5</v>
      </c>
      <c r="BY33" s="682"/>
      <c r="BZ33" s="682"/>
      <c r="CA33" s="682"/>
      <c r="CB33" s="684"/>
      <c r="CD33" s="620" t="s">
        <v>323</v>
      </c>
      <c r="CE33" s="621"/>
      <c r="CF33" s="621"/>
      <c r="CG33" s="621"/>
      <c r="CH33" s="621"/>
      <c r="CI33" s="621"/>
      <c r="CJ33" s="621"/>
      <c r="CK33" s="621"/>
      <c r="CL33" s="621"/>
      <c r="CM33" s="621"/>
      <c r="CN33" s="621"/>
      <c r="CO33" s="621"/>
      <c r="CP33" s="621"/>
      <c r="CQ33" s="622"/>
      <c r="CR33" s="623">
        <v>7122105</v>
      </c>
      <c r="CS33" s="644"/>
      <c r="CT33" s="644"/>
      <c r="CU33" s="644"/>
      <c r="CV33" s="644"/>
      <c r="CW33" s="644"/>
      <c r="CX33" s="644"/>
      <c r="CY33" s="645"/>
      <c r="CZ33" s="628">
        <v>40.6</v>
      </c>
      <c r="DA33" s="656"/>
      <c r="DB33" s="656"/>
      <c r="DC33" s="658"/>
      <c r="DD33" s="632">
        <v>6164536</v>
      </c>
      <c r="DE33" s="644"/>
      <c r="DF33" s="644"/>
      <c r="DG33" s="644"/>
      <c r="DH33" s="644"/>
      <c r="DI33" s="644"/>
      <c r="DJ33" s="644"/>
      <c r="DK33" s="645"/>
      <c r="DL33" s="632">
        <v>4955892</v>
      </c>
      <c r="DM33" s="644"/>
      <c r="DN33" s="644"/>
      <c r="DO33" s="644"/>
      <c r="DP33" s="644"/>
      <c r="DQ33" s="644"/>
      <c r="DR33" s="644"/>
      <c r="DS33" s="644"/>
      <c r="DT33" s="644"/>
      <c r="DU33" s="644"/>
      <c r="DV33" s="645"/>
      <c r="DW33" s="628">
        <v>43</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9180</v>
      </c>
      <c r="S34" s="624"/>
      <c r="T34" s="624"/>
      <c r="U34" s="624"/>
      <c r="V34" s="624"/>
      <c r="W34" s="624"/>
      <c r="X34" s="624"/>
      <c r="Y34" s="625"/>
      <c r="Z34" s="626">
        <v>0</v>
      </c>
      <c r="AA34" s="626"/>
      <c r="AB34" s="626"/>
      <c r="AC34" s="626"/>
      <c r="AD34" s="627" t="s">
        <v>130</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2393538</v>
      </c>
      <c r="CS34" s="624"/>
      <c r="CT34" s="624"/>
      <c r="CU34" s="624"/>
      <c r="CV34" s="624"/>
      <c r="CW34" s="624"/>
      <c r="CX34" s="624"/>
      <c r="CY34" s="625"/>
      <c r="CZ34" s="628">
        <v>13.7</v>
      </c>
      <c r="DA34" s="656"/>
      <c r="DB34" s="656"/>
      <c r="DC34" s="658"/>
      <c r="DD34" s="632">
        <v>1905916</v>
      </c>
      <c r="DE34" s="624"/>
      <c r="DF34" s="624"/>
      <c r="DG34" s="624"/>
      <c r="DH34" s="624"/>
      <c r="DI34" s="624"/>
      <c r="DJ34" s="624"/>
      <c r="DK34" s="625"/>
      <c r="DL34" s="632">
        <v>1741796</v>
      </c>
      <c r="DM34" s="624"/>
      <c r="DN34" s="624"/>
      <c r="DO34" s="624"/>
      <c r="DP34" s="624"/>
      <c r="DQ34" s="624"/>
      <c r="DR34" s="624"/>
      <c r="DS34" s="624"/>
      <c r="DT34" s="624"/>
      <c r="DU34" s="624"/>
      <c r="DV34" s="625"/>
      <c r="DW34" s="628">
        <v>15.1</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30402</v>
      </c>
      <c r="S35" s="624"/>
      <c r="T35" s="624"/>
      <c r="U35" s="624"/>
      <c r="V35" s="624"/>
      <c r="W35" s="624"/>
      <c r="X35" s="624"/>
      <c r="Y35" s="625"/>
      <c r="Z35" s="626">
        <v>0.2</v>
      </c>
      <c r="AA35" s="626"/>
      <c r="AB35" s="626"/>
      <c r="AC35" s="626"/>
      <c r="AD35" s="627" t="s">
        <v>236</v>
      </c>
      <c r="AE35" s="627"/>
      <c r="AF35" s="627"/>
      <c r="AG35" s="627"/>
      <c r="AH35" s="627"/>
      <c r="AI35" s="627"/>
      <c r="AJ35" s="627"/>
      <c r="AK35" s="627"/>
      <c r="AL35" s="628" t="s">
        <v>130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262275</v>
      </c>
      <c r="CS35" s="644"/>
      <c r="CT35" s="644"/>
      <c r="CU35" s="644"/>
      <c r="CV35" s="644"/>
      <c r="CW35" s="644"/>
      <c r="CX35" s="644"/>
      <c r="CY35" s="645"/>
      <c r="CZ35" s="628">
        <v>1.5</v>
      </c>
      <c r="DA35" s="656"/>
      <c r="DB35" s="656"/>
      <c r="DC35" s="658"/>
      <c r="DD35" s="632">
        <v>240683</v>
      </c>
      <c r="DE35" s="644"/>
      <c r="DF35" s="644"/>
      <c r="DG35" s="644"/>
      <c r="DH35" s="644"/>
      <c r="DI35" s="644"/>
      <c r="DJ35" s="644"/>
      <c r="DK35" s="645"/>
      <c r="DL35" s="632">
        <v>240683</v>
      </c>
      <c r="DM35" s="644"/>
      <c r="DN35" s="644"/>
      <c r="DO35" s="644"/>
      <c r="DP35" s="644"/>
      <c r="DQ35" s="644"/>
      <c r="DR35" s="644"/>
      <c r="DS35" s="644"/>
      <c r="DT35" s="644"/>
      <c r="DU35" s="644"/>
      <c r="DV35" s="645"/>
      <c r="DW35" s="628">
        <v>2.1</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796849</v>
      </c>
      <c r="S36" s="624"/>
      <c r="T36" s="624"/>
      <c r="U36" s="624"/>
      <c r="V36" s="624"/>
      <c r="W36" s="624"/>
      <c r="X36" s="624"/>
      <c r="Y36" s="625"/>
      <c r="Z36" s="626">
        <v>4.3</v>
      </c>
      <c r="AA36" s="626"/>
      <c r="AB36" s="626"/>
      <c r="AC36" s="626"/>
      <c r="AD36" s="627" t="s">
        <v>130</v>
      </c>
      <c r="AE36" s="627"/>
      <c r="AF36" s="627"/>
      <c r="AG36" s="627"/>
      <c r="AH36" s="627"/>
      <c r="AI36" s="627"/>
      <c r="AJ36" s="627"/>
      <c r="AK36" s="627"/>
      <c r="AL36" s="628" t="s">
        <v>236</v>
      </c>
      <c r="AM36" s="629"/>
      <c r="AN36" s="629"/>
      <c r="AO36" s="630"/>
      <c r="AP36" s="222"/>
      <c r="AQ36" s="689" t="s">
        <v>331</v>
      </c>
      <c r="AR36" s="690"/>
      <c r="AS36" s="690"/>
      <c r="AT36" s="690"/>
      <c r="AU36" s="690"/>
      <c r="AV36" s="690"/>
      <c r="AW36" s="690"/>
      <c r="AX36" s="690"/>
      <c r="AY36" s="691"/>
      <c r="AZ36" s="612">
        <v>1970950</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43392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2644474</v>
      </c>
      <c r="CS36" s="624"/>
      <c r="CT36" s="624"/>
      <c r="CU36" s="624"/>
      <c r="CV36" s="624"/>
      <c r="CW36" s="624"/>
      <c r="CX36" s="624"/>
      <c r="CY36" s="625"/>
      <c r="CZ36" s="628">
        <v>15.1</v>
      </c>
      <c r="DA36" s="656"/>
      <c r="DB36" s="656"/>
      <c r="DC36" s="658"/>
      <c r="DD36" s="632">
        <v>2468892</v>
      </c>
      <c r="DE36" s="624"/>
      <c r="DF36" s="624"/>
      <c r="DG36" s="624"/>
      <c r="DH36" s="624"/>
      <c r="DI36" s="624"/>
      <c r="DJ36" s="624"/>
      <c r="DK36" s="625"/>
      <c r="DL36" s="632">
        <v>1805733</v>
      </c>
      <c r="DM36" s="624"/>
      <c r="DN36" s="624"/>
      <c r="DO36" s="624"/>
      <c r="DP36" s="624"/>
      <c r="DQ36" s="624"/>
      <c r="DR36" s="624"/>
      <c r="DS36" s="624"/>
      <c r="DT36" s="624"/>
      <c r="DU36" s="624"/>
      <c r="DV36" s="625"/>
      <c r="DW36" s="628">
        <v>15.7</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256560</v>
      </c>
      <c r="S37" s="624"/>
      <c r="T37" s="624"/>
      <c r="U37" s="624"/>
      <c r="V37" s="624"/>
      <c r="W37" s="624"/>
      <c r="X37" s="624"/>
      <c r="Y37" s="625"/>
      <c r="Z37" s="626">
        <v>1.4</v>
      </c>
      <c r="AA37" s="626"/>
      <c r="AB37" s="626"/>
      <c r="AC37" s="626"/>
      <c r="AD37" s="627">
        <v>11637</v>
      </c>
      <c r="AE37" s="627"/>
      <c r="AF37" s="627"/>
      <c r="AG37" s="627"/>
      <c r="AH37" s="627"/>
      <c r="AI37" s="627"/>
      <c r="AJ37" s="627"/>
      <c r="AK37" s="627"/>
      <c r="AL37" s="628">
        <v>0.1</v>
      </c>
      <c r="AM37" s="629"/>
      <c r="AN37" s="629"/>
      <c r="AO37" s="630"/>
      <c r="AQ37" s="686" t="s">
        <v>335</v>
      </c>
      <c r="AR37" s="687"/>
      <c r="AS37" s="687"/>
      <c r="AT37" s="687"/>
      <c r="AU37" s="687"/>
      <c r="AV37" s="687"/>
      <c r="AW37" s="687"/>
      <c r="AX37" s="687"/>
      <c r="AY37" s="688"/>
      <c r="AZ37" s="623">
        <v>450598</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32339</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950412</v>
      </c>
      <c r="CS37" s="644"/>
      <c r="CT37" s="644"/>
      <c r="CU37" s="644"/>
      <c r="CV37" s="644"/>
      <c r="CW37" s="644"/>
      <c r="CX37" s="644"/>
      <c r="CY37" s="645"/>
      <c r="CZ37" s="628">
        <v>5.4</v>
      </c>
      <c r="DA37" s="656"/>
      <c r="DB37" s="656"/>
      <c r="DC37" s="658"/>
      <c r="DD37" s="632">
        <v>950412</v>
      </c>
      <c r="DE37" s="644"/>
      <c r="DF37" s="644"/>
      <c r="DG37" s="644"/>
      <c r="DH37" s="644"/>
      <c r="DI37" s="644"/>
      <c r="DJ37" s="644"/>
      <c r="DK37" s="645"/>
      <c r="DL37" s="632">
        <v>950412</v>
      </c>
      <c r="DM37" s="644"/>
      <c r="DN37" s="644"/>
      <c r="DO37" s="644"/>
      <c r="DP37" s="644"/>
      <c r="DQ37" s="644"/>
      <c r="DR37" s="644"/>
      <c r="DS37" s="644"/>
      <c r="DT37" s="644"/>
      <c r="DU37" s="644"/>
      <c r="DV37" s="645"/>
      <c r="DW37" s="628">
        <v>8.1999999999999993</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1509600</v>
      </c>
      <c r="S38" s="624"/>
      <c r="T38" s="624"/>
      <c r="U38" s="624"/>
      <c r="V38" s="624"/>
      <c r="W38" s="624"/>
      <c r="X38" s="624"/>
      <c r="Y38" s="625"/>
      <c r="Z38" s="626">
        <v>8.1999999999999993</v>
      </c>
      <c r="AA38" s="626"/>
      <c r="AB38" s="626"/>
      <c r="AC38" s="626"/>
      <c r="AD38" s="627" t="s">
        <v>236</v>
      </c>
      <c r="AE38" s="627"/>
      <c r="AF38" s="627"/>
      <c r="AG38" s="627"/>
      <c r="AH38" s="627"/>
      <c r="AI38" s="627"/>
      <c r="AJ38" s="627"/>
      <c r="AK38" s="627"/>
      <c r="AL38" s="628" t="s">
        <v>130</v>
      </c>
      <c r="AM38" s="629"/>
      <c r="AN38" s="629"/>
      <c r="AO38" s="630"/>
      <c r="AQ38" s="686" t="s">
        <v>339</v>
      </c>
      <c r="AR38" s="687"/>
      <c r="AS38" s="687"/>
      <c r="AT38" s="687"/>
      <c r="AU38" s="687"/>
      <c r="AV38" s="687"/>
      <c r="AW38" s="687"/>
      <c r="AX38" s="687"/>
      <c r="AY38" s="688"/>
      <c r="AZ38" s="623">
        <v>101978</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4869</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1418374</v>
      </c>
      <c r="CS38" s="624"/>
      <c r="CT38" s="624"/>
      <c r="CU38" s="624"/>
      <c r="CV38" s="624"/>
      <c r="CW38" s="624"/>
      <c r="CX38" s="624"/>
      <c r="CY38" s="625"/>
      <c r="CZ38" s="628">
        <v>8.1</v>
      </c>
      <c r="DA38" s="656"/>
      <c r="DB38" s="656"/>
      <c r="DC38" s="658"/>
      <c r="DD38" s="632">
        <v>1185733</v>
      </c>
      <c r="DE38" s="624"/>
      <c r="DF38" s="624"/>
      <c r="DG38" s="624"/>
      <c r="DH38" s="624"/>
      <c r="DI38" s="624"/>
      <c r="DJ38" s="624"/>
      <c r="DK38" s="625"/>
      <c r="DL38" s="632">
        <v>1167680</v>
      </c>
      <c r="DM38" s="624"/>
      <c r="DN38" s="624"/>
      <c r="DO38" s="624"/>
      <c r="DP38" s="624"/>
      <c r="DQ38" s="624"/>
      <c r="DR38" s="624"/>
      <c r="DS38" s="624"/>
      <c r="DT38" s="624"/>
      <c r="DU38" s="624"/>
      <c r="DV38" s="625"/>
      <c r="DW38" s="628">
        <v>10.1</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236</v>
      </c>
      <c r="AA39" s="626"/>
      <c r="AB39" s="626"/>
      <c r="AC39" s="626"/>
      <c r="AD39" s="627" t="s">
        <v>236</v>
      </c>
      <c r="AE39" s="627"/>
      <c r="AF39" s="627"/>
      <c r="AG39" s="627"/>
      <c r="AH39" s="627"/>
      <c r="AI39" s="627"/>
      <c r="AJ39" s="627"/>
      <c r="AK39" s="627"/>
      <c r="AL39" s="628" t="s">
        <v>130</v>
      </c>
      <c r="AM39" s="629"/>
      <c r="AN39" s="629"/>
      <c r="AO39" s="630"/>
      <c r="AQ39" s="686" t="s">
        <v>343</v>
      </c>
      <c r="AR39" s="687"/>
      <c r="AS39" s="687"/>
      <c r="AT39" s="687"/>
      <c r="AU39" s="687"/>
      <c r="AV39" s="687"/>
      <c r="AW39" s="687"/>
      <c r="AX39" s="687"/>
      <c r="AY39" s="688"/>
      <c r="AZ39" s="623" t="s">
        <v>130</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7672</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363444</v>
      </c>
      <c r="CS39" s="644"/>
      <c r="CT39" s="644"/>
      <c r="CU39" s="644"/>
      <c r="CV39" s="644"/>
      <c r="CW39" s="644"/>
      <c r="CX39" s="644"/>
      <c r="CY39" s="645"/>
      <c r="CZ39" s="628">
        <v>2.1</v>
      </c>
      <c r="DA39" s="656"/>
      <c r="DB39" s="656"/>
      <c r="DC39" s="658"/>
      <c r="DD39" s="632">
        <v>363312</v>
      </c>
      <c r="DE39" s="644"/>
      <c r="DF39" s="644"/>
      <c r="DG39" s="644"/>
      <c r="DH39" s="644"/>
      <c r="DI39" s="644"/>
      <c r="DJ39" s="644"/>
      <c r="DK39" s="645"/>
      <c r="DL39" s="632" t="s">
        <v>130</v>
      </c>
      <c r="DM39" s="644"/>
      <c r="DN39" s="644"/>
      <c r="DO39" s="644"/>
      <c r="DP39" s="644"/>
      <c r="DQ39" s="644"/>
      <c r="DR39" s="644"/>
      <c r="DS39" s="644"/>
      <c r="DT39" s="644"/>
      <c r="DU39" s="644"/>
      <c r="DV39" s="645"/>
      <c r="DW39" s="628" t="s">
        <v>130</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214200</v>
      </c>
      <c r="S40" s="624"/>
      <c r="T40" s="624"/>
      <c r="U40" s="624"/>
      <c r="V40" s="624"/>
      <c r="W40" s="624"/>
      <c r="X40" s="624"/>
      <c r="Y40" s="625"/>
      <c r="Z40" s="626">
        <v>1.2</v>
      </c>
      <c r="AA40" s="626"/>
      <c r="AB40" s="626"/>
      <c r="AC40" s="626"/>
      <c r="AD40" s="627" t="s">
        <v>130</v>
      </c>
      <c r="AE40" s="627"/>
      <c r="AF40" s="627"/>
      <c r="AG40" s="627"/>
      <c r="AH40" s="627"/>
      <c r="AI40" s="627"/>
      <c r="AJ40" s="627"/>
      <c r="AK40" s="627"/>
      <c r="AL40" s="628" t="s">
        <v>236</v>
      </c>
      <c r="AM40" s="629"/>
      <c r="AN40" s="629"/>
      <c r="AO40" s="630"/>
      <c r="AQ40" s="686" t="s">
        <v>347</v>
      </c>
      <c r="AR40" s="687"/>
      <c r="AS40" s="687"/>
      <c r="AT40" s="687"/>
      <c r="AU40" s="687"/>
      <c r="AV40" s="687"/>
      <c r="AW40" s="687"/>
      <c r="AX40" s="687"/>
      <c r="AY40" s="688"/>
      <c r="AZ40" s="623" t="s">
        <v>130</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111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40000</v>
      </c>
      <c r="CS40" s="624"/>
      <c r="CT40" s="624"/>
      <c r="CU40" s="624"/>
      <c r="CV40" s="624"/>
      <c r="CW40" s="624"/>
      <c r="CX40" s="624"/>
      <c r="CY40" s="625"/>
      <c r="CZ40" s="628">
        <v>0.2</v>
      </c>
      <c r="DA40" s="656"/>
      <c r="DB40" s="656"/>
      <c r="DC40" s="658"/>
      <c r="DD40" s="632" t="s">
        <v>130</v>
      </c>
      <c r="DE40" s="624"/>
      <c r="DF40" s="624"/>
      <c r="DG40" s="624"/>
      <c r="DH40" s="624"/>
      <c r="DI40" s="624"/>
      <c r="DJ40" s="624"/>
      <c r="DK40" s="625"/>
      <c r="DL40" s="632" t="s">
        <v>236</v>
      </c>
      <c r="DM40" s="624"/>
      <c r="DN40" s="624"/>
      <c r="DO40" s="624"/>
      <c r="DP40" s="624"/>
      <c r="DQ40" s="624"/>
      <c r="DR40" s="624"/>
      <c r="DS40" s="624"/>
      <c r="DT40" s="624"/>
      <c r="DU40" s="624"/>
      <c r="DV40" s="625"/>
      <c r="DW40" s="628" t="s">
        <v>236</v>
      </c>
      <c r="DX40" s="656"/>
      <c r="DY40" s="656"/>
      <c r="DZ40" s="656"/>
      <c r="EA40" s="656"/>
      <c r="EB40" s="656"/>
      <c r="EC40" s="657"/>
    </row>
    <row r="41" spans="2:133" ht="11.25" customHeight="1" x14ac:dyDescent="0.15">
      <c r="B41" s="646" t="s">
        <v>351</v>
      </c>
      <c r="C41" s="647"/>
      <c r="D41" s="647"/>
      <c r="E41" s="647"/>
      <c r="F41" s="647"/>
      <c r="G41" s="647"/>
      <c r="H41" s="647"/>
      <c r="I41" s="647"/>
      <c r="J41" s="647"/>
      <c r="K41" s="647"/>
      <c r="L41" s="647"/>
      <c r="M41" s="647"/>
      <c r="N41" s="647"/>
      <c r="O41" s="647"/>
      <c r="P41" s="647"/>
      <c r="Q41" s="648"/>
      <c r="R41" s="695">
        <v>18461820</v>
      </c>
      <c r="S41" s="696"/>
      <c r="T41" s="696"/>
      <c r="U41" s="696"/>
      <c r="V41" s="696"/>
      <c r="W41" s="696"/>
      <c r="X41" s="696"/>
      <c r="Y41" s="700"/>
      <c r="Z41" s="701">
        <v>100</v>
      </c>
      <c r="AA41" s="701"/>
      <c r="AB41" s="701"/>
      <c r="AC41" s="701"/>
      <c r="AD41" s="702">
        <v>11313644</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306042</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138</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130</v>
      </c>
      <c r="CS41" s="644"/>
      <c r="CT41" s="644"/>
      <c r="CU41" s="644"/>
      <c r="CV41" s="644"/>
      <c r="CW41" s="644"/>
      <c r="CX41" s="644"/>
      <c r="CY41" s="645"/>
      <c r="CZ41" s="628" t="s">
        <v>130</v>
      </c>
      <c r="DA41" s="656"/>
      <c r="DB41" s="656"/>
      <c r="DC41" s="658"/>
      <c r="DD41" s="632" t="s">
        <v>130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1112332</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332</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2259755</v>
      </c>
      <c r="CS42" s="644"/>
      <c r="CT42" s="644"/>
      <c r="CU42" s="644"/>
      <c r="CV42" s="644"/>
      <c r="CW42" s="644"/>
      <c r="CX42" s="644"/>
      <c r="CY42" s="645"/>
      <c r="CZ42" s="628">
        <v>12.9</v>
      </c>
      <c r="DA42" s="656"/>
      <c r="DB42" s="656"/>
      <c r="DC42" s="658"/>
      <c r="DD42" s="632">
        <v>479776</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34918</v>
      </c>
      <c r="CS43" s="644"/>
      <c r="CT43" s="644"/>
      <c r="CU43" s="644"/>
      <c r="CV43" s="644"/>
      <c r="CW43" s="644"/>
      <c r="CX43" s="644"/>
      <c r="CY43" s="645"/>
      <c r="CZ43" s="628">
        <v>0.2</v>
      </c>
      <c r="DA43" s="656"/>
      <c r="DB43" s="656"/>
      <c r="DC43" s="658"/>
      <c r="DD43" s="632">
        <v>34918</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2259755</v>
      </c>
      <c r="CS44" s="624"/>
      <c r="CT44" s="624"/>
      <c r="CU44" s="624"/>
      <c r="CV44" s="624"/>
      <c r="CW44" s="624"/>
      <c r="CX44" s="624"/>
      <c r="CY44" s="625"/>
      <c r="CZ44" s="628">
        <v>12.9</v>
      </c>
      <c r="DA44" s="629"/>
      <c r="DB44" s="629"/>
      <c r="DC44" s="635"/>
      <c r="DD44" s="632">
        <v>479776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1021599</v>
      </c>
      <c r="CS45" s="644"/>
      <c r="CT45" s="644"/>
      <c r="CU45" s="644"/>
      <c r="CV45" s="644"/>
      <c r="CW45" s="644"/>
      <c r="CX45" s="644"/>
      <c r="CY45" s="645"/>
      <c r="CZ45" s="628">
        <v>5.8</v>
      </c>
      <c r="DA45" s="656"/>
      <c r="DB45" s="656"/>
      <c r="DC45" s="658"/>
      <c r="DD45" s="632">
        <v>48132</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1120376</v>
      </c>
      <c r="CS46" s="624"/>
      <c r="CT46" s="624"/>
      <c r="CU46" s="624"/>
      <c r="CV46" s="624"/>
      <c r="CW46" s="624"/>
      <c r="CX46" s="624"/>
      <c r="CY46" s="625"/>
      <c r="CZ46" s="628">
        <v>6.4</v>
      </c>
      <c r="DA46" s="629"/>
      <c r="DB46" s="629"/>
      <c r="DC46" s="635"/>
      <c r="DD46" s="632">
        <v>417564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130</v>
      </c>
      <c r="CS47" s="644"/>
      <c r="CT47" s="644"/>
      <c r="CU47" s="644"/>
      <c r="CV47" s="644"/>
      <c r="CW47" s="644"/>
      <c r="CX47" s="644"/>
      <c r="CY47" s="645"/>
      <c r="CZ47" s="628" t="s">
        <v>236</v>
      </c>
      <c r="DA47" s="656"/>
      <c r="DB47" s="656"/>
      <c r="DC47" s="658"/>
      <c r="DD47" s="632" t="s">
        <v>138</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366</v>
      </c>
      <c r="CG48" s="621"/>
      <c r="CH48" s="621"/>
      <c r="CI48" s="621"/>
      <c r="CJ48" s="621"/>
      <c r="CK48" s="621"/>
      <c r="CL48" s="621"/>
      <c r="CM48" s="621"/>
      <c r="CN48" s="621"/>
      <c r="CO48" s="621"/>
      <c r="CP48" s="621"/>
      <c r="CQ48" s="622"/>
      <c r="CR48" s="623" t="s">
        <v>236</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367</v>
      </c>
      <c r="CE49" s="647"/>
      <c r="CF49" s="647"/>
      <c r="CG49" s="647"/>
      <c r="CH49" s="647"/>
      <c r="CI49" s="647"/>
      <c r="CJ49" s="647"/>
      <c r="CK49" s="647"/>
      <c r="CL49" s="647"/>
      <c r="CM49" s="647"/>
      <c r="CN49" s="647"/>
      <c r="CO49" s="647"/>
      <c r="CP49" s="647"/>
      <c r="CQ49" s="648"/>
      <c r="CR49" s="695">
        <v>17526275</v>
      </c>
      <c r="CS49" s="682"/>
      <c r="CT49" s="682"/>
      <c r="CU49" s="682"/>
      <c r="CV49" s="682"/>
      <c r="CW49" s="682"/>
      <c r="CX49" s="682"/>
      <c r="CY49" s="711"/>
      <c r="CZ49" s="703">
        <v>100</v>
      </c>
      <c r="DA49" s="712"/>
      <c r="DB49" s="712"/>
      <c r="DC49" s="713"/>
      <c r="DD49" s="714">
        <v>12043755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b+mNRApyxtNqIKWjEEtR8GTXrRAV8KcdCpBmxl9OuUZ5n4bTst+Ve4vAbq5EDW8QxGzxEFv3udi4PSCRf1q5w==" saltValue="yVZl2zNQLetpHci/djnsx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18091</v>
      </c>
      <c r="R7" s="753"/>
      <c r="S7" s="753"/>
      <c r="T7" s="753"/>
      <c r="U7" s="753"/>
      <c r="V7" s="753">
        <v>17155</v>
      </c>
      <c r="W7" s="753"/>
      <c r="X7" s="753"/>
      <c r="Y7" s="753"/>
      <c r="Z7" s="753"/>
      <c r="AA7" s="753">
        <v>936</v>
      </c>
      <c r="AB7" s="753"/>
      <c r="AC7" s="753"/>
      <c r="AD7" s="753"/>
      <c r="AE7" s="754"/>
      <c r="AF7" s="755">
        <v>936</v>
      </c>
      <c r="AG7" s="756"/>
      <c r="AH7" s="756"/>
      <c r="AI7" s="756"/>
      <c r="AJ7" s="757"/>
      <c r="AK7" s="758">
        <v>30</v>
      </c>
      <c r="AL7" s="759"/>
      <c r="AM7" s="759"/>
      <c r="AN7" s="759"/>
      <c r="AO7" s="759"/>
      <c r="AP7" s="759">
        <v>15184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371</v>
      </c>
      <c r="R8" s="784"/>
      <c r="S8" s="784"/>
      <c r="T8" s="784"/>
      <c r="U8" s="784"/>
      <c r="V8" s="784">
        <v>371</v>
      </c>
      <c r="W8" s="784"/>
      <c r="X8" s="784"/>
      <c r="Y8" s="784"/>
      <c r="Z8" s="784"/>
      <c r="AA8" s="784" t="s">
        <v>513</v>
      </c>
      <c r="AB8" s="784"/>
      <c r="AC8" s="784"/>
      <c r="AD8" s="784"/>
      <c r="AE8" s="785"/>
      <c r="AF8" s="786" t="s">
        <v>392</v>
      </c>
      <c r="AG8" s="787"/>
      <c r="AH8" s="787"/>
      <c r="AI8" s="787"/>
      <c r="AJ8" s="788"/>
      <c r="AK8" s="769">
        <v>0</v>
      </c>
      <c r="AL8" s="770"/>
      <c r="AM8" s="770"/>
      <c r="AN8" s="770"/>
      <c r="AO8" s="770"/>
      <c r="AP8" s="770">
        <v>371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18462</v>
      </c>
      <c r="R23" s="793"/>
      <c r="S23" s="793"/>
      <c r="T23" s="793"/>
      <c r="U23" s="793"/>
      <c r="V23" s="793">
        <v>17526</v>
      </c>
      <c r="W23" s="793"/>
      <c r="X23" s="793"/>
      <c r="Y23" s="793"/>
      <c r="Z23" s="793"/>
      <c r="AA23" s="793">
        <v>936</v>
      </c>
      <c r="AB23" s="793"/>
      <c r="AC23" s="793"/>
      <c r="AD23" s="793"/>
      <c r="AE23" s="794"/>
      <c r="AF23" s="795">
        <v>936</v>
      </c>
      <c r="AG23" s="793"/>
      <c r="AH23" s="793"/>
      <c r="AI23" s="793"/>
      <c r="AJ23" s="796"/>
      <c r="AK23" s="797"/>
      <c r="AL23" s="798"/>
      <c r="AM23" s="798"/>
      <c r="AN23" s="798"/>
      <c r="AO23" s="798"/>
      <c r="AP23" s="793">
        <v>15555</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3916</v>
      </c>
      <c r="R28" s="823"/>
      <c r="S28" s="823"/>
      <c r="T28" s="823"/>
      <c r="U28" s="823"/>
      <c r="V28" s="823">
        <v>3873</v>
      </c>
      <c r="W28" s="823"/>
      <c r="X28" s="823"/>
      <c r="Y28" s="823"/>
      <c r="Z28" s="823"/>
      <c r="AA28" s="823">
        <v>43</v>
      </c>
      <c r="AB28" s="823"/>
      <c r="AC28" s="823"/>
      <c r="AD28" s="823"/>
      <c r="AE28" s="824"/>
      <c r="AF28" s="825">
        <v>43</v>
      </c>
      <c r="AG28" s="823"/>
      <c r="AH28" s="823"/>
      <c r="AI28" s="823"/>
      <c r="AJ28" s="826"/>
      <c r="AK28" s="827">
        <v>311</v>
      </c>
      <c r="AL28" s="828"/>
      <c r="AM28" s="828"/>
      <c r="AN28" s="828"/>
      <c r="AO28" s="828"/>
      <c r="AP28" s="828" t="s">
        <v>513</v>
      </c>
      <c r="AQ28" s="828"/>
      <c r="AR28" s="828"/>
      <c r="AS28" s="828"/>
      <c r="AT28" s="828"/>
      <c r="AU28" s="828" t="s">
        <v>513</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3572</v>
      </c>
      <c r="R29" s="784"/>
      <c r="S29" s="784"/>
      <c r="T29" s="784"/>
      <c r="U29" s="784"/>
      <c r="V29" s="784">
        <v>3488</v>
      </c>
      <c r="W29" s="784"/>
      <c r="X29" s="784"/>
      <c r="Y29" s="784"/>
      <c r="Z29" s="784"/>
      <c r="AA29" s="784">
        <v>85</v>
      </c>
      <c r="AB29" s="784"/>
      <c r="AC29" s="784"/>
      <c r="AD29" s="784"/>
      <c r="AE29" s="785"/>
      <c r="AF29" s="786">
        <v>85</v>
      </c>
      <c r="AG29" s="787"/>
      <c r="AH29" s="787"/>
      <c r="AI29" s="787"/>
      <c r="AJ29" s="788"/>
      <c r="AK29" s="834">
        <v>502</v>
      </c>
      <c r="AL29" s="830"/>
      <c r="AM29" s="830"/>
      <c r="AN29" s="830"/>
      <c r="AO29" s="830"/>
      <c r="AP29" s="830" t="s">
        <v>513</v>
      </c>
      <c r="AQ29" s="830"/>
      <c r="AR29" s="830"/>
      <c r="AS29" s="830"/>
      <c r="AT29" s="830"/>
      <c r="AU29" s="830" t="s">
        <v>513</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666</v>
      </c>
      <c r="R30" s="784"/>
      <c r="S30" s="784"/>
      <c r="T30" s="784"/>
      <c r="U30" s="784"/>
      <c r="V30" s="784">
        <v>662</v>
      </c>
      <c r="W30" s="784"/>
      <c r="X30" s="784"/>
      <c r="Y30" s="784"/>
      <c r="Z30" s="784"/>
      <c r="AA30" s="784">
        <v>4</v>
      </c>
      <c r="AB30" s="784"/>
      <c r="AC30" s="784"/>
      <c r="AD30" s="784"/>
      <c r="AE30" s="785"/>
      <c r="AF30" s="786">
        <v>4</v>
      </c>
      <c r="AG30" s="787"/>
      <c r="AH30" s="787"/>
      <c r="AI30" s="787"/>
      <c r="AJ30" s="788"/>
      <c r="AK30" s="834">
        <v>113</v>
      </c>
      <c r="AL30" s="830"/>
      <c r="AM30" s="830"/>
      <c r="AN30" s="830"/>
      <c r="AO30" s="830"/>
      <c r="AP30" s="830" t="s">
        <v>513</v>
      </c>
      <c r="AQ30" s="830"/>
      <c r="AR30" s="830"/>
      <c r="AS30" s="830"/>
      <c r="AT30" s="830"/>
      <c r="AU30" s="830" t="s">
        <v>513</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396</v>
      </c>
      <c r="R31" s="784"/>
      <c r="S31" s="784"/>
      <c r="T31" s="784"/>
      <c r="U31" s="784"/>
      <c r="V31" s="784">
        <v>397</v>
      </c>
      <c r="W31" s="784"/>
      <c r="X31" s="784"/>
      <c r="Y31" s="784"/>
      <c r="Z31" s="784"/>
      <c r="AA31" s="784">
        <v>-1</v>
      </c>
      <c r="AB31" s="784"/>
      <c r="AC31" s="784"/>
      <c r="AD31" s="784"/>
      <c r="AE31" s="785"/>
      <c r="AF31" s="786">
        <v>14</v>
      </c>
      <c r="AG31" s="787"/>
      <c r="AH31" s="787"/>
      <c r="AI31" s="787"/>
      <c r="AJ31" s="788"/>
      <c r="AK31" s="834">
        <v>192</v>
      </c>
      <c r="AL31" s="830"/>
      <c r="AM31" s="830"/>
      <c r="AN31" s="830"/>
      <c r="AO31" s="830"/>
      <c r="AP31" s="830">
        <v>1101</v>
      </c>
      <c r="AQ31" s="830"/>
      <c r="AR31" s="830"/>
      <c r="AS31" s="830"/>
      <c r="AT31" s="830"/>
      <c r="AU31" s="830">
        <v>1101</v>
      </c>
      <c r="AV31" s="830"/>
      <c r="AW31" s="830"/>
      <c r="AX31" s="830"/>
      <c r="AY31" s="830"/>
      <c r="AZ31" s="831" t="s">
        <v>513</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523</v>
      </c>
      <c r="R32" s="784"/>
      <c r="S32" s="784"/>
      <c r="T32" s="784"/>
      <c r="U32" s="784"/>
      <c r="V32" s="784">
        <v>493</v>
      </c>
      <c r="W32" s="784"/>
      <c r="X32" s="784"/>
      <c r="Y32" s="784"/>
      <c r="Z32" s="784"/>
      <c r="AA32" s="784">
        <v>30</v>
      </c>
      <c r="AB32" s="784"/>
      <c r="AC32" s="784"/>
      <c r="AD32" s="784"/>
      <c r="AE32" s="785"/>
      <c r="AF32" s="786">
        <v>201</v>
      </c>
      <c r="AG32" s="787"/>
      <c r="AH32" s="787"/>
      <c r="AI32" s="787"/>
      <c r="AJ32" s="788"/>
      <c r="AK32" s="834">
        <v>259</v>
      </c>
      <c r="AL32" s="830"/>
      <c r="AM32" s="830"/>
      <c r="AN32" s="830"/>
      <c r="AO32" s="830"/>
      <c r="AP32" s="830">
        <v>7258</v>
      </c>
      <c r="AQ32" s="830"/>
      <c r="AR32" s="830"/>
      <c r="AS32" s="830"/>
      <c r="AT32" s="830"/>
      <c r="AU32" s="830">
        <v>6038</v>
      </c>
      <c r="AV32" s="830"/>
      <c r="AW32" s="830"/>
      <c r="AX32" s="830"/>
      <c r="AY32" s="830"/>
      <c r="AZ32" s="831" t="s">
        <v>513</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347</v>
      </c>
      <c r="AG63" s="844"/>
      <c r="AH63" s="844"/>
      <c r="AI63" s="844"/>
      <c r="AJ63" s="845"/>
      <c r="AK63" s="846"/>
      <c r="AL63" s="841"/>
      <c r="AM63" s="841"/>
      <c r="AN63" s="841"/>
      <c r="AO63" s="841"/>
      <c r="AP63" s="844">
        <v>8359</v>
      </c>
      <c r="AQ63" s="844"/>
      <c r="AR63" s="844"/>
      <c r="AS63" s="844"/>
      <c r="AT63" s="844"/>
      <c r="AU63" s="844">
        <v>7139</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399</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2300</v>
      </c>
      <c r="R68" s="866"/>
      <c r="S68" s="866"/>
      <c r="T68" s="866"/>
      <c r="U68" s="866"/>
      <c r="V68" s="866">
        <v>2038</v>
      </c>
      <c r="W68" s="866"/>
      <c r="X68" s="866"/>
      <c r="Y68" s="866"/>
      <c r="Z68" s="866"/>
      <c r="AA68" s="866">
        <v>262</v>
      </c>
      <c r="AB68" s="866"/>
      <c r="AC68" s="866"/>
      <c r="AD68" s="866"/>
      <c r="AE68" s="866"/>
      <c r="AF68" s="866">
        <v>1698</v>
      </c>
      <c r="AG68" s="866"/>
      <c r="AH68" s="866"/>
      <c r="AI68" s="866"/>
      <c r="AJ68" s="866"/>
      <c r="AK68" s="866" t="s">
        <v>513</v>
      </c>
      <c r="AL68" s="866"/>
      <c r="AM68" s="866"/>
      <c r="AN68" s="866"/>
      <c r="AO68" s="866"/>
      <c r="AP68" s="866">
        <v>1118</v>
      </c>
      <c r="AQ68" s="866"/>
      <c r="AR68" s="866"/>
      <c r="AS68" s="866"/>
      <c r="AT68" s="866"/>
      <c r="AU68" s="866" t="s">
        <v>513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2273</v>
      </c>
      <c r="R69" s="830"/>
      <c r="S69" s="830"/>
      <c r="T69" s="830"/>
      <c r="U69" s="830"/>
      <c r="V69" s="830">
        <v>2162</v>
      </c>
      <c r="W69" s="830"/>
      <c r="X69" s="830"/>
      <c r="Y69" s="830"/>
      <c r="Z69" s="830"/>
      <c r="AA69" s="830">
        <v>111</v>
      </c>
      <c r="AB69" s="830"/>
      <c r="AC69" s="830"/>
      <c r="AD69" s="830"/>
      <c r="AE69" s="830"/>
      <c r="AF69" s="830">
        <v>111</v>
      </c>
      <c r="AG69" s="830"/>
      <c r="AH69" s="830"/>
      <c r="AI69" s="830"/>
      <c r="AJ69" s="830"/>
      <c r="AK69" s="830" t="s">
        <v>513</v>
      </c>
      <c r="AL69" s="830"/>
      <c r="AM69" s="830"/>
      <c r="AN69" s="830"/>
      <c r="AO69" s="830"/>
      <c r="AP69" s="830" t="s">
        <v>513</v>
      </c>
      <c r="AQ69" s="830"/>
      <c r="AR69" s="830"/>
      <c r="AS69" s="830"/>
      <c r="AT69" s="830"/>
      <c r="AU69" s="830" t="s">
        <v>513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983883</v>
      </c>
      <c r="R70" s="830"/>
      <c r="S70" s="830"/>
      <c r="T70" s="830"/>
      <c r="U70" s="830"/>
      <c r="V70" s="830">
        <v>942967</v>
      </c>
      <c r="W70" s="830"/>
      <c r="X70" s="830"/>
      <c r="Y70" s="830"/>
      <c r="Z70" s="830"/>
      <c r="AA70" s="830">
        <v>40916</v>
      </c>
      <c r="AB70" s="830"/>
      <c r="AC70" s="830"/>
      <c r="AD70" s="830"/>
      <c r="AE70" s="830"/>
      <c r="AF70" s="830">
        <v>40916</v>
      </c>
      <c r="AG70" s="830"/>
      <c r="AH70" s="830"/>
      <c r="AI70" s="830"/>
      <c r="AJ70" s="830"/>
      <c r="AK70" s="830">
        <v>1</v>
      </c>
      <c r="AL70" s="830"/>
      <c r="AM70" s="830"/>
      <c r="AN70" s="830"/>
      <c r="AO70" s="830"/>
      <c r="AP70" s="830" t="s">
        <v>513</v>
      </c>
      <c r="AQ70" s="830"/>
      <c r="AR70" s="830"/>
      <c r="AS70" s="830"/>
      <c r="AT70" s="830"/>
      <c r="AU70" s="830" t="s">
        <v>513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7254</v>
      </c>
      <c r="R71" s="830"/>
      <c r="S71" s="830"/>
      <c r="T71" s="830"/>
      <c r="U71" s="830"/>
      <c r="V71" s="830">
        <v>6917</v>
      </c>
      <c r="W71" s="830"/>
      <c r="X71" s="830"/>
      <c r="Y71" s="830"/>
      <c r="Z71" s="830"/>
      <c r="AA71" s="830">
        <v>337</v>
      </c>
      <c r="AB71" s="830"/>
      <c r="AC71" s="830"/>
      <c r="AD71" s="830"/>
      <c r="AE71" s="830"/>
      <c r="AF71" s="830">
        <v>337</v>
      </c>
      <c r="AG71" s="830"/>
      <c r="AH71" s="830"/>
      <c r="AI71" s="830"/>
      <c r="AJ71" s="830"/>
      <c r="AK71" s="830" t="s">
        <v>513</v>
      </c>
      <c r="AL71" s="830"/>
      <c r="AM71" s="830"/>
      <c r="AN71" s="830"/>
      <c r="AO71" s="830"/>
      <c r="AP71" s="830" t="s">
        <v>513</v>
      </c>
      <c r="AQ71" s="830"/>
      <c r="AR71" s="830"/>
      <c r="AS71" s="830"/>
      <c r="AT71" s="830"/>
      <c r="AU71" s="830" t="s">
        <v>513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76">
        <v>2752</v>
      </c>
      <c r="R72" s="830"/>
      <c r="S72" s="830"/>
      <c r="T72" s="830"/>
      <c r="U72" s="830"/>
      <c r="V72" s="830">
        <v>2615</v>
      </c>
      <c r="W72" s="830"/>
      <c r="X72" s="830"/>
      <c r="Y72" s="830"/>
      <c r="Z72" s="830"/>
      <c r="AA72" s="830">
        <v>137</v>
      </c>
      <c r="AB72" s="830"/>
      <c r="AC72" s="830"/>
      <c r="AD72" s="830"/>
      <c r="AE72" s="830"/>
      <c r="AF72" s="830">
        <v>29</v>
      </c>
      <c r="AG72" s="830"/>
      <c r="AH72" s="830"/>
      <c r="AI72" s="830"/>
      <c r="AJ72" s="830"/>
      <c r="AK72" s="830">
        <v>157</v>
      </c>
      <c r="AL72" s="830"/>
      <c r="AM72" s="830"/>
      <c r="AN72" s="830"/>
      <c r="AO72" s="830"/>
      <c r="AP72" s="830">
        <v>1569</v>
      </c>
      <c r="AQ72" s="830"/>
      <c r="AR72" s="830"/>
      <c r="AS72" s="830"/>
      <c r="AT72" s="830"/>
      <c r="AU72" s="830">
        <v>237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1120</v>
      </c>
      <c r="R73" s="830"/>
      <c r="S73" s="830"/>
      <c r="T73" s="830"/>
      <c r="U73" s="830"/>
      <c r="V73" s="830">
        <v>1053</v>
      </c>
      <c r="W73" s="830"/>
      <c r="X73" s="830"/>
      <c r="Y73" s="830"/>
      <c r="Z73" s="830"/>
      <c r="AA73" s="830">
        <v>68</v>
      </c>
      <c r="AB73" s="830"/>
      <c r="AC73" s="830"/>
      <c r="AD73" s="830"/>
      <c r="AE73" s="830"/>
      <c r="AF73" s="830">
        <v>68</v>
      </c>
      <c r="AG73" s="830"/>
      <c r="AH73" s="830"/>
      <c r="AI73" s="830"/>
      <c r="AJ73" s="830"/>
      <c r="AK73" s="830">
        <v>52</v>
      </c>
      <c r="AL73" s="830"/>
      <c r="AM73" s="830"/>
      <c r="AN73" s="830"/>
      <c r="AO73" s="830"/>
      <c r="AP73" s="830">
        <v>9</v>
      </c>
      <c r="AQ73" s="830"/>
      <c r="AR73" s="830"/>
      <c r="AS73" s="830"/>
      <c r="AT73" s="830"/>
      <c r="AU73" s="830">
        <v>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96</v>
      </c>
      <c r="R74" s="830"/>
      <c r="S74" s="830"/>
      <c r="T74" s="830"/>
      <c r="U74" s="830"/>
      <c r="V74" s="830">
        <v>96</v>
      </c>
      <c r="W74" s="830"/>
      <c r="X74" s="830"/>
      <c r="Y74" s="830"/>
      <c r="Z74" s="830"/>
      <c r="AA74" s="830">
        <v>0</v>
      </c>
      <c r="AB74" s="830"/>
      <c r="AC74" s="830"/>
      <c r="AD74" s="830"/>
      <c r="AE74" s="830"/>
      <c r="AF74" s="830">
        <v>0</v>
      </c>
      <c r="AG74" s="830"/>
      <c r="AH74" s="830"/>
      <c r="AI74" s="830"/>
      <c r="AJ74" s="830"/>
      <c r="AK74" s="830">
        <v>20</v>
      </c>
      <c r="AL74" s="830"/>
      <c r="AM74" s="830"/>
      <c r="AN74" s="830"/>
      <c r="AO74" s="830"/>
      <c r="AP74" s="830" t="s">
        <v>513</v>
      </c>
      <c r="AQ74" s="830"/>
      <c r="AR74" s="830"/>
      <c r="AS74" s="830"/>
      <c r="AT74" s="830"/>
      <c r="AU74" s="830" t="s">
        <v>513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584</v>
      </c>
      <c r="C75" s="874"/>
      <c r="D75" s="874"/>
      <c r="E75" s="874"/>
      <c r="F75" s="874"/>
      <c r="G75" s="874"/>
      <c r="H75" s="874"/>
      <c r="I75" s="874"/>
      <c r="J75" s="874"/>
      <c r="K75" s="874"/>
      <c r="L75" s="874"/>
      <c r="M75" s="874"/>
      <c r="N75" s="874"/>
      <c r="O75" s="874"/>
      <c r="P75" s="875"/>
      <c r="Q75" s="877">
        <v>171</v>
      </c>
      <c r="R75" s="878"/>
      <c r="S75" s="878"/>
      <c r="T75" s="878"/>
      <c r="U75" s="834"/>
      <c r="V75" s="879">
        <v>87</v>
      </c>
      <c r="W75" s="878"/>
      <c r="X75" s="878"/>
      <c r="Y75" s="878"/>
      <c r="Z75" s="834"/>
      <c r="AA75" s="879">
        <v>84</v>
      </c>
      <c r="AB75" s="878"/>
      <c r="AC75" s="878"/>
      <c r="AD75" s="878"/>
      <c r="AE75" s="834"/>
      <c r="AF75" s="879">
        <v>84</v>
      </c>
      <c r="AG75" s="878"/>
      <c r="AH75" s="878"/>
      <c r="AI75" s="878"/>
      <c r="AJ75" s="834"/>
      <c r="AK75" s="879" t="s">
        <v>513</v>
      </c>
      <c r="AL75" s="878"/>
      <c r="AM75" s="878"/>
      <c r="AN75" s="878"/>
      <c r="AO75" s="834"/>
      <c r="AP75" s="879" t="s">
        <v>513</v>
      </c>
      <c r="AQ75" s="878"/>
      <c r="AR75" s="878"/>
      <c r="AS75" s="878"/>
      <c r="AT75" s="834"/>
      <c r="AU75" s="879" t="s">
        <v>513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585</v>
      </c>
      <c r="C76" s="874"/>
      <c r="D76" s="874"/>
      <c r="E76" s="874"/>
      <c r="F76" s="874"/>
      <c r="G76" s="874"/>
      <c r="H76" s="874"/>
      <c r="I76" s="874"/>
      <c r="J76" s="874"/>
      <c r="K76" s="874"/>
      <c r="L76" s="874"/>
      <c r="M76" s="874"/>
      <c r="N76" s="874"/>
      <c r="O76" s="874"/>
      <c r="P76" s="875"/>
      <c r="Q76" s="877">
        <v>39</v>
      </c>
      <c r="R76" s="878"/>
      <c r="S76" s="878"/>
      <c r="T76" s="878"/>
      <c r="U76" s="834"/>
      <c r="V76" s="879">
        <v>36</v>
      </c>
      <c r="W76" s="878"/>
      <c r="X76" s="878"/>
      <c r="Y76" s="878"/>
      <c r="Z76" s="834"/>
      <c r="AA76" s="879">
        <v>3</v>
      </c>
      <c r="AB76" s="878"/>
      <c r="AC76" s="878"/>
      <c r="AD76" s="878"/>
      <c r="AE76" s="834"/>
      <c r="AF76" s="879">
        <v>3</v>
      </c>
      <c r="AG76" s="878"/>
      <c r="AH76" s="878"/>
      <c r="AI76" s="878"/>
      <c r="AJ76" s="834"/>
      <c r="AK76" s="879">
        <v>2</v>
      </c>
      <c r="AL76" s="878"/>
      <c r="AM76" s="878"/>
      <c r="AN76" s="878"/>
      <c r="AO76" s="834"/>
      <c r="AP76" s="879" t="s">
        <v>513</v>
      </c>
      <c r="AQ76" s="878"/>
      <c r="AR76" s="878"/>
      <c r="AS76" s="878"/>
      <c r="AT76" s="834"/>
      <c r="AU76" s="879" t="s">
        <v>513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586</v>
      </c>
      <c r="C77" s="874"/>
      <c r="D77" s="874"/>
      <c r="E77" s="874"/>
      <c r="F77" s="874"/>
      <c r="G77" s="874"/>
      <c r="H77" s="874"/>
      <c r="I77" s="874"/>
      <c r="J77" s="874"/>
      <c r="K77" s="874"/>
      <c r="L77" s="874"/>
      <c r="M77" s="874"/>
      <c r="N77" s="874"/>
      <c r="O77" s="874"/>
      <c r="P77" s="875"/>
      <c r="Q77" s="877">
        <v>89</v>
      </c>
      <c r="R77" s="878"/>
      <c r="S77" s="878"/>
      <c r="T77" s="878"/>
      <c r="U77" s="834"/>
      <c r="V77" s="879">
        <v>81</v>
      </c>
      <c r="W77" s="878"/>
      <c r="X77" s="878"/>
      <c r="Y77" s="878"/>
      <c r="Z77" s="834"/>
      <c r="AA77" s="879">
        <v>8</v>
      </c>
      <c r="AB77" s="878"/>
      <c r="AC77" s="878"/>
      <c r="AD77" s="878"/>
      <c r="AE77" s="834"/>
      <c r="AF77" s="879">
        <v>8</v>
      </c>
      <c r="AG77" s="878"/>
      <c r="AH77" s="878"/>
      <c r="AI77" s="878"/>
      <c r="AJ77" s="834"/>
      <c r="AK77" s="879" t="s">
        <v>513</v>
      </c>
      <c r="AL77" s="878"/>
      <c r="AM77" s="878"/>
      <c r="AN77" s="878"/>
      <c r="AO77" s="834"/>
      <c r="AP77" s="879" t="s">
        <v>513</v>
      </c>
      <c r="AQ77" s="878"/>
      <c r="AR77" s="878"/>
      <c r="AS77" s="878"/>
      <c r="AT77" s="834"/>
      <c r="AU77" s="879" t="s">
        <v>513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587</v>
      </c>
      <c r="C78" s="874"/>
      <c r="D78" s="874"/>
      <c r="E78" s="874"/>
      <c r="F78" s="874"/>
      <c r="G78" s="874"/>
      <c r="H78" s="874"/>
      <c r="I78" s="874"/>
      <c r="J78" s="874"/>
      <c r="K78" s="874"/>
      <c r="L78" s="874"/>
      <c r="M78" s="874"/>
      <c r="N78" s="874"/>
      <c r="O78" s="874"/>
      <c r="P78" s="875"/>
      <c r="Q78" s="876">
        <v>5</v>
      </c>
      <c r="R78" s="830"/>
      <c r="S78" s="830"/>
      <c r="T78" s="830"/>
      <c r="U78" s="830"/>
      <c r="V78" s="830">
        <v>4</v>
      </c>
      <c r="W78" s="830"/>
      <c r="X78" s="830"/>
      <c r="Y78" s="830"/>
      <c r="Z78" s="830"/>
      <c r="AA78" s="830">
        <v>1</v>
      </c>
      <c r="AB78" s="830"/>
      <c r="AC78" s="830"/>
      <c r="AD78" s="830"/>
      <c r="AE78" s="830"/>
      <c r="AF78" s="830">
        <v>1</v>
      </c>
      <c r="AG78" s="830"/>
      <c r="AH78" s="830"/>
      <c r="AI78" s="830"/>
      <c r="AJ78" s="830"/>
      <c r="AK78" s="830" t="s">
        <v>513</v>
      </c>
      <c r="AL78" s="830"/>
      <c r="AM78" s="830"/>
      <c r="AN78" s="830"/>
      <c r="AO78" s="830"/>
      <c r="AP78" s="830" t="s">
        <v>513</v>
      </c>
      <c r="AQ78" s="830"/>
      <c r="AR78" s="830"/>
      <c r="AS78" s="830"/>
      <c r="AT78" s="830"/>
      <c r="AU78" s="830" t="s">
        <v>513</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43255</v>
      </c>
      <c r="AG88" s="844"/>
      <c r="AH88" s="844"/>
      <c r="AI88" s="844"/>
      <c r="AJ88" s="844"/>
      <c r="AK88" s="841"/>
      <c r="AL88" s="841"/>
      <c r="AM88" s="841"/>
      <c r="AN88" s="841"/>
      <c r="AO88" s="841"/>
      <c r="AP88" s="844">
        <v>2696</v>
      </c>
      <c r="AQ88" s="844"/>
      <c r="AR88" s="844"/>
      <c r="AS88" s="844"/>
      <c r="AT88" s="844"/>
      <c r="AU88" s="844">
        <v>243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310</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310</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310</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1075722</v>
      </c>
      <c r="AB110" s="900"/>
      <c r="AC110" s="900"/>
      <c r="AD110" s="900"/>
      <c r="AE110" s="901"/>
      <c r="AF110" s="902">
        <v>1047504</v>
      </c>
      <c r="AG110" s="900"/>
      <c r="AH110" s="900"/>
      <c r="AI110" s="900"/>
      <c r="AJ110" s="901"/>
      <c r="AK110" s="902">
        <v>1156889</v>
      </c>
      <c r="AL110" s="900"/>
      <c r="AM110" s="900"/>
      <c r="AN110" s="900"/>
      <c r="AO110" s="901"/>
      <c r="AP110" s="903">
        <v>11.5</v>
      </c>
      <c r="AQ110" s="904"/>
      <c r="AR110" s="904"/>
      <c r="AS110" s="904"/>
      <c r="AT110" s="905"/>
      <c r="AU110" s="906" t="s">
        <v>74</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14383349</v>
      </c>
      <c r="BR110" s="931"/>
      <c r="BS110" s="931"/>
      <c r="BT110" s="931"/>
      <c r="BU110" s="931"/>
      <c r="BV110" s="931">
        <v>15165218</v>
      </c>
      <c r="BW110" s="931"/>
      <c r="BX110" s="931"/>
      <c r="BY110" s="931"/>
      <c r="BZ110" s="931"/>
      <c r="CA110" s="931">
        <v>15555468</v>
      </c>
      <c r="CB110" s="931"/>
      <c r="CC110" s="931"/>
      <c r="CD110" s="931"/>
      <c r="CE110" s="931"/>
      <c r="CF110" s="944">
        <v>154</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t="s">
        <v>130</v>
      </c>
      <c r="CB111" s="926"/>
      <c r="CC111" s="926"/>
      <c r="CD111" s="926"/>
      <c r="CE111" s="926"/>
      <c r="CF111" s="920" t="s">
        <v>441</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7548288</v>
      </c>
      <c r="BR112" s="926"/>
      <c r="BS112" s="926"/>
      <c r="BT112" s="926"/>
      <c r="BU112" s="926"/>
      <c r="BV112" s="926">
        <v>7360814</v>
      </c>
      <c r="BW112" s="926"/>
      <c r="BX112" s="926"/>
      <c r="BY112" s="926"/>
      <c r="BZ112" s="926"/>
      <c r="CA112" s="926">
        <v>7139605</v>
      </c>
      <c r="CB112" s="926"/>
      <c r="CC112" s="926"/>
      <c r="CD112" s="926"/>
      <c r="CE112" s="926"/>
      <c r="CF112" s="920">
        <v>70.7</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357084</v>
      </c>
      <c r="AB113" s="938"/>
      <c r="AC113" s="938"/>
      <c r="AD113" s="938"/>
      <c r="AE113" s="939"/>
      <c r="AF113" s="940">
        <v>329511</v>
      </c>
      <c r="AG113" s="938"/>
      <c r="AH113" s="938"/>
      <c r="AI113" s="938"/>
      <c r="AJ113" s="939"/>
      <c r="AK113" s="940">
        <v>336441</v>
      </c>
      <c r="AL113" s="938"/>
      <c r="AM113" s="938"/>
      <c r="AN113" s="938"/>
      <c r="AO113" s="939"/>
      <c r="AP113" s="941">
        <v>3.3</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231636</v>
      </c>
      <c r="BR113" s="926"/>
      <c r="BS113" s="926"/>
      <c r="BT113" s="926"/>
      <c r="BU113" s="926"/>
      <c r="BV113" s="926">
        <v>278376</v>
      </c>
      <c r="BW113" s="926"/>
      <c r="BX113" s="926"/>
      <c r="BY113" s="926"/>
      <c r="BZ113" s="926"/>
      <c r="CA113" s="926">
        <v>242708</v>
      </c>
      <c r="CB113" s="926"/>
      <c r="CC113" s="926"/>
      <c r="CD113" s="926"/>
      <c r="CE113" s="926"/>
      <c r="CF113" s="920">
        <v>2.4</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441</v>
      </c>
      <c r="DR113" s="959"/>
      <c r="DS113" s="959"/>
      <c r="DT113" s="959"/>
      <c r="DU113" s="960"/>
      <c r="DV113" s="962" t="s">
        <v>130</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13167</v>
      </c>
      <c r="AB114" s="959"/>
      <c r="AC114" s="959"/>
      <c r="AD114" s="959"/>
      <c r="AE114" s="960"/>
      <c r="AF114" s="961">
        <v>19783</v>
      </c>
      <c r="AG114" s="959"/>
      <c r="AH114" s="959"/>
      <c r="AI114" s="959"/>
      <c r="AJ114" s="960"/>
      <c r="AK114" s="961">
        <v>33674</v>
      </c>
      <c r="AL114" s="959"/>
      <c r="AM114" s="959"/>
      <c r="AN114" s="959"/>
      <c r="AO114" s="960"/>
      <c r="AP114" s="962">
        <v>0.3</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2189297</v>
      </c>
      <c r="BR114" s="926"/>
      <c r="BS114" s="926"/>
      <c r="BT114" s="926"/>
      <c r="BU114" s="926"/>
      <c r="BV114" s="926">
        <v>2176745</v>
      </c>
      <c r="BW114" s="926"/>
      <c r="BX114" s="926"/>
      <c r="BY114" s="926"/>
      <c r="BZ114" s="926"/>
      <c r="CA114" s="926">
        <v>2209413</v>
      </c>
      <c r="CB114" s="926"/>
      <c r="CC114" s="926"/>
      <c r="CD114" s="926"/>
      <c r="CE114" s="926"/>
      <c r="CF114" s="920">
        <v>21.9</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130</v>
      </c>
      <c r="AG115" s="938"/>
      <c r="AH115" s="938"/>
      <c r="AI115" s="938"/>
      <c r="AJ115" s="939"/>
      <c r="AK115" s="940" t="s">
        <v>454</v>
      </c>
      <c r="AL115" s="938"/>
      <c r="AM115" s="938"/>
      <c r="AN115" s="938"/>
      <c r="AO115" s="939"/>
      <c r="AP115" s="941" t="s">
        <v>130</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1445973</v>
      </c>
      <c r="AB117" s="979"/>
      <c r="AC117" s="979"/>
      <c r="AD117" s="979"/>
      <c r="AE117" s="980"/>
      <c r="AF117" s="981">
        <v>1396798</v>
      </c>
      <c r="AG117" s="979"/>
      <c r="AH117" s="979"/>
      <c r="AI117" s="979"/>
      <c r="AJ117" s="980"/>
      <c r="AK117" s="981">
        <v>1527004</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310</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465</v>
      </c>
      <c r="BP119" s="1005"/>
      <c r="BQ119" s="999">
        <v>24352570</v>
      </c>
      <c r="BR119" s="1000"/>
      <c r="BS119" s="1000"/>
      <c r="BT119" s="1000"/>
      <c r="BU119" s="1000"/>
      <c r="BV119" s="1000">
        <v>24981153</v>
      </c>
      <c r="BW119" s="1000"/>
      <c r="BX119" s="1000"/>
      <c r="BY119" s="1000"/>
      <c r="BZ119" s="1000"/>
      <c r="CA119" s="1000">
        <v>25147194</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1918634</v>
      </c>
      <c r="BR120" s="931"/>
      <c r="BS120" s="931"/>
      <c r="BT120" s="931"/>
      <c r="BU120" s="931"/>
      <c r="BV120" s="931">
        <v>2610823</v>
      </c>
      <c r="BW120" s="931"/>
      <c r="BX120" s="931"/>
      <c r="BY120" s="931"/>
      <c r="BZ120" s="931"/>
      <c r="CA120" s="931">
        <v>3019170</v>
      </c>
      <c r="CB120" s="931"/>
      <c r="CC120" s="931"/>
      <c r="CD120" s="931"/>
      <c r="CE120" s="931"/>
      <c r="CF120" s="944">
        <v>29.9</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6278261</v>
      </c>
      <c r="DH120" s="931"/>
      <c r="DI120" s="931"/>
      <c r="DJ120" s="931"/>
      <c r="DK120" s="931"/>
      <c r="DL120" s="931">
        <v>6223806</v>
      </c>
      <c r="DM120" s="931"/>
      <c r="DN120" s="931"/>
      <c r="DO120" s="931"/>
      <c r="DP120" s="931"/>
      <c r="DQ120" s="931">
        <v>6038386</v>
      </c>
      <c r="DR120" s="931"/>
      <c r="DS120" s="931"/>
      <c r="DT120" s="931"/>
      <c r="DU120" s="931"/>
      <c r="DV120" s="932">
        <v>59.8</v>
      </c>
      <c r="DW120" s="932"/>
      <c r="DX120" s="932"/>
      <c r="DY120" s="932"/>
      <c r="DZ120" s="933"/>
    </row>
    <row r="121" spans="1:130" s="230" customFormat="1" ht="26.25" customHeight="1" x14ac:dyDescent="0.15">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t="s">
        <v>130</v>
      </c>
      <c r="BR121" s="926"/>
      <c r="BS121" s="926"/>
      <c r="BT121" s="926"/>
      <c r="BU121" s="926"/>
      <c r="BV121" s="926" t="s">
        <v>130</v>
      </c>
      <c r="BW121" s="926"/>
      <c r="BX121" s="926"/>
      <c r="BY121" s="926"/>
      <c r="BZ121" s="926"/>
      <c r="CA121" s="926" t="s">
        <v>130</v>
      </c>
      <c r="CB121" s="926"/>
      <c r="CC121" s="926"/>
      <c r="CD121" s="926"/>
      <c r="CE121" s="926"/>
      <c r="CF121" s="920" t="s">
        <v>130</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1270027</v>
      </c>
      <c r="DH121" s="926"/>
      <c r="DI121" s="926"/>
      <c r="DJ121" s="926"/>
      <c r="DK121" s="926"/>
      <c r="DL121" s="926">
        <v>1137008</v>
      </c>
      <c r="DM121" s="926"/>
      <c r="DN121" s="926"/>
      <c r="DO121" s="926"/>
      <c r="DP121" s="926"/>
      <c r="DQ121" s="926">
        <v>1101219</v>
      </c>
      <c r="DR121" s="926"/>
      <c r="DS121" s="926"/>
      <c r="DT121" s="926"/>
      <c r="DU121" s="926"/>
      <c r="DV121" s="927">
        <v>10.9</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13173563</v>
      </c>
      <c r="BR122" s="1000"/>
      <c r="BS122" s="1000"/>
      <c r="BT122" s="1000"/>
      <c r="BU122" s="1000"/>
      <c r="BV122" s="1000">
        <v>13587084</v>
      </c>
      <c r="BW122" s="1000"/>
      <c r="BX122" s="1000"/>
      <c r="BY122" s="1000"/>
      <c r="BZ122" s="1000"/>
      <c r="CA122" s="1000">
        <v>13227796</v>
      </c>
      <c r="CB122" s="1000"/>
      <c r="CC122" s="1000"/>
      <c r="CD122" s="1000"/>
      <c r="CE122" s="1000"/>
      <c r="CF122" s="1017">
        <v>130.9</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15">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475</v>
      </c>
      <c r="BP123" s="1005"/>
      <c r="BQ123" s="1063">
        <v>15092197</v>
      </c>
      <c r="BR123" s="1064"/>
      <c r="BS123" s="1064"/>
      <c r="BT123" s="1064"/>
      <c r="BU123" s="1064"/>
      <c r="BV123" s="1064">
        <v>16197907</v>
      </c>
      <c r="BW123" s="1064"/>
      <c r="BX123" s="1064"/>
      <c r="BY123" s="1064"/>
      <c r="BZ123" s="1064"/>
      <c r="CA123" s="1064">
        <v>16246966</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94.8</v>
      </c>
      <c r="BR124" s="1027"/>
      <c r="BS124" s="1027"/>
      <c r="BT124" s="1027"/>
      <c r="BU124" s="1027"/>
      <c r="BV124" s="1027">
        <v>85.5</v>
      </c>
      <c r="BW124" s="1027"/>
      <c r="BX124" s="1027"/>
      <c r="BY124" s="1027"/>
      <c r="BZ124" s="1027"/>
      <c r="CA124" s="1027">
        <v>88</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15">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454</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454</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t="s">
        <v>130</v>
      </c>
      <c r="AB128" s="1046"/>
      <c r="AC128" s="1046"/>
      <c r="AD128" s="1046"/>
      <c r="AE128" s="1047"/>
      <c r="AF128" s="1048" t="s">
        <v>130</v>
      </c>
      <c r="AG128" s="1046"/>
      <c r="AH128" s="1046"/>
      <c r="AI128" s="1046"/>
      <c r="AJ128" s="1047"/>
      <c r="AK128" s="1048">
        <v>547</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130</v>
      </c>
      <c r="BG128" s="1053"/>
      <c r="BH128" s="1053"/>
      <c r="BI128" s="1053"/>
      <c r="BJ128" s="1053"/>
      <c r="BK128" s="1053"/>
      <c r="BL128" s="1054"/>
      <c r="BM128" s="1052">
        <v>13.17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454</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10691613</v>
      </c>
      <c r="AB129" s="959"/>
      <c r="AC129" s="959"/>
      <c r="AD129" s="959"/>
      <c r="AE129" s="960"/>
      <c r="AF129" s="961">
        <v>11197415</v>
      </c>
      <c r="AG129" s="959"/>
      <c r="AH129" s="959"/>
      <c r="AI129" s="959"/>
      <c r="AJ129" s="960"/>
      <c r="AK129" s="961">
        <v>11108377</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493</v>
      </c>
      <c r="BG129" s="1067"/>
      <c r="BH129" s="1067"/>
      <c r="BI129" s="1067"/>
      <c r="BJ129" s="1067"/>
      <c r="BK129" s="1067"/>
      <c r="BL129" s="1068"/>
      <c r="BM129" s="1066">
        <v>18.170000000000002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924798</v>
      </c>
      <c r="AB130" s="959"/>
      <c r="AC130" s="959"/>
      <c r="AD130" s="959"/>
      <c r="AE130" s="960"/>
      <c r="AF130" s="961">
        <v>931296</v>
      </c>
      <c r="AG130" s="959"/>
      <c r="AH130" s="959"/>
      <c r="AI130" s="959"/>
      <c r="AJ130" s="960"/>
      <c r="AK130" s="961">
        <v>1005565</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9766815</v>
      </c>
      <c r="AB131" s="986"/>
      <c r="AC131" s="986"/>
      <c r="AD131" s="986"/>
      <c r="AE131" s="987"/>
      <c r="AF131" s="985">
        <v>10266119</v>
      </c>
      <c r="AG131" s="986"/>
      <c r="AH131" s="986"/>
      <c r="AI131" s="986"/>
      <c r="AJ131" s="987"/>
      <c r="AK131" s="985">
        <v>10102812</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v>88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5.3361817540000001</v>
      </c>
      <c r="AB132" s="1097"/>
      <c r="AC132" s="1097"/>
      <c r="AD132" s="1097"/>
      <c r="AE132" s="1098"/>
      <c r="AF132" s="1099">
        <v>4.5343522710000004</v>
      </c>
      <c r="AG132" s="1097"/>
      <c r="AH132" s="1097"/>
      <c r="AI132" s="1097"/>
      <c r="AJ132" s="1098"/>
      <c r="AK132" s="1099">
        <v>5.155911047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5.4</v>
      </c>
      <c r="AB133" s="1080"/>
      <c r="AC133" s="1080"/>
      <c r="AD133" s="1080"/>
      <c r="AE133" s="1081"/>
      <c r="AF133" s="1079">
        <v>5.0999999999999996</v>
      </c>
      <c r="AG133" s="1080"/>
      <c r="AH133" s="1080"/>
      <c r="AI133" s="1080"/>
      <c r="AJ133" s="1081"/>
      <c r="AK133" s="1079">
        <v>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o+KisYWkXbwE7UbpyOhd0o7qeKaXNRnWvw1zJrt92pd+nt74jATlPCZITuP55qBiog3oDYZ5qDYemi52Ylpiw==" saltValue="2GQBcz7ffXGWQTgUfClu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zc8WyNWSrfrJnFvqDxwtLiKwxWB+NRvEJ0MRtcxmzn8jJeYrV6U/rMN2MmSXC4/HSI8FCf/Q0VHQddtfO7gJw==" saltValue="ERPRDOccG1ok7pvKU5zL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YF1EF7O0aBwz9CvU49w7MlHOh0XE+9vKeimGXyrFWnQUt7dMICdPp4PhBkEndqfitYd5ZJD11XVhRBMRWgOxQ==" saltValue="UkKWgDApbd0fW9haJyBW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3390545</v>
      </c>
      <c r="AP9" s="281">
        <v>77302</v>
      </c>
      <c r="AQ9" s="282">
        <v>90021</v>
      </c>
      <c r="AR9" s="283">
        <v>-14.1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507700</v>
      </c>
      <c r="AP10" s="284">
        <v>11575</v>
      </c>
      <c r="AQ10" s="285">
        <v>11562</v>
      </c>
      <c r="AR10" s="286">
        <v>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t="s">
        <v>513</v>
      </c>
      <c r="AP11" s="284" t="s">
        <v>513</v>
      </c>
      <c r="AQ11" s="285">
        <v>947</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513</v>
      </c>
      <c r="AP12" s="284" t="s">
        <v>513</v>
      </c>
      <c r="AQ12" s="285">
        <v>11</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106920</v>
      </c>
      <c r="AP13" s="284">
        <v>2438</v>
      </c>
      <c r="AQ13" s="285">
        <v>3606</v>
      </c>
      <c r="AR13" s="286">
        <v>-32.4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34918</v>
      </c>
      <c r="AP14" s="284">
        <v>796</v>
      </c>
      <c r="AQ14" s="285">
        <v>1599</v>
      </c>
      <c r="AR14" s="286">
        <v>-50.2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-177636</v>
      </c>
      <c r="AP15" s="284">
        <v>-4050</v>
      </c>
      <c r="AQ15" s="285">
        <v>-6463</v>
      </c>
      <c r="AR15" s="286">
        <v>-37.299999999999997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3862447</v>
      </c>
      <c r="AP16" s="284">
        <v>88061</v>
      </c>
      <c r="AQ16" s="285">
        <v>101283</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7.46</v>
      </c>
      <c r="AP21" s="298">
        <v>9.14</v>
      </c>
      <c r="AQ21" s="299">
        <v>-1.68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98.8</v>
      </c>
      <c r="AP22" s="303">
        <v>97.6</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1156889</v>
      </c>
      <c r="AP32" s="312">
        <v>26376</v>
      </c>
      <c r="AQ32" s="313">
        <v>58458</v>
      </c>
      <c r="AR32" s="314">
        <v>-54.9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513</v>
      </c>
      <c r="AP34" s="312" t="s">
        <v>513</v>
      </c>
      <c r="AQ34" s="313" t="s">
        <v>513</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336441</v>
      </c>
      <c r="AP35" s="312">
        <v>7671</v>
      </c>
      <c r="AQ35" s="313">
        <v>14034</v>
      </c>
      <c r="AR35" s="314">
        <v>-45.3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33674</v>
      </c>
      <c r="AP36" s="312">
        <v>768</v>
      </c>
      <c r="AQ36" s="313">
        <v>2546</v>
      </c>
      <c r="AR36" s="314">
        <v>-69.8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t="s">
        <v>513</v>
      </c>
      <c r="AP37" s="312" t="s">
        <v>513</v>
      </c>
      <c r="AQ37" s="313">
        <v>290</v>
      </c>
      <c r="AR37" s="314" t="s">
        <v>513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513</v>
      </c>
      <c r="AP38" s="315" t="s">
        <v>513</v>
      </c>
      <c r="AQ38" s="316">
        <v>1</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-547</v>
      </c>
      <c r="AP39" s="312">
        <v>-12</v>
      </c>
      <c r="AQ39" s="313">
        <v>-4639</v>
      </c>
      <c r="AR39" s="314">
        <v>-99.7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-1005565</v>
      </c>
      <c r="AP40" s="312">
        <v>-22926</v>
      </c>
      <c r="AQ40" s="313">
        <v>-48753</v>
      </c>
      <c r="AR40" s="314">
        <v>-53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520892</v>
      </c>
      <c r="AP41" s="312">
        <v>11876</v>
      </c>
      <c r="AQ41" s="313">
        <v>21939</v>
      </c>
      <c r="AR41" s="314">
        <v>-45.9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3192065</v>
      </c>
      <c r="AN51" s="334">
        <v>71814</v>
      </c>
      <c r="AO51" s="335">
        <v>116.5</v>
      </c>
      <c r="AP51" s="336">
        <v>69729</v>
      </c>
      <c r="AQ51" s="337">
        <v>1.8</v>
      </c>
      <c r="AR51" s="338">
        <v>114.7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2815778</v>
      </c>
      <c r="AN52" s="342">
        <v>63349</v>
      </c>
      <c r="AO52" s="343">
        <v>149.80000000000001</v>
      </c>
      <c r="AP52" s="344">
        <v>38908</v>
      </c>
      <c r="AQ52" s="345">
        <v>14</v>
      </c>
      <c r="AR52" s="346">
        <v>135.80000000000001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5262541</v>
      </c>
      <c r="AN53" s="334">
        <v>117952</v>
      </c>
      <c r="AO53" s="335">
        <v>64.2</v>
      </c>
      <c r="AP53" s="336">
        <v>74581</v>
      </c>
      <c r="AQ53" s="337">
        <v>7</v>
      </c>
      <c r="AR53" s="338">
        <v>57.2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4274795</v>
      </c>
      <c r="AN54" s="342">
        <v>95813</v>
      </c>
      <c r="AO54" s="343">
        <v>51.2</v>
      </c>
      <c r="AP54" s="344">
        <v>41563</v>
      </c>
      <c r="AQ54" s="345">
        <v>6.8</v>
      </c>
      <c r="AR54" s="346">
        <v>44.4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1186215</v>
      </c>
      <c r="AN55" s="334">
        <v>26777</v>
      </c>
      <c r="AO55" s="335">
        <v>-77.3</v>
      </c>
      <c r="AP55" s="336">
        <v>76347</v>
      </c>
      <c r="AQ55" s="337">
        <v>2.4</v>
      </c>
      <c r="AR55" s="338">
        <v>-79.7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809696</v>
      </c>
      <c r="AN56" s="342">
        <v>18278</v>
      </c>
      <c r="AO56" s="343">
        <v>-80.900000000000006</v>
      </c>
      <c r="AP56" s="344">
        <v>41762</v>
      </c>
      <c r="AQ56" s="345">
        <v>0.5</v>
      </c>
      <c r="AR56" s="346">
        <v>-81.400000000000006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1652310</v>
      </c>
      <c r="AN57" s="334">
        <v>37501</v>
      </c>
      <c r="AO57" s="335">
        <v>40</v>
      </c>
      <c r="AP57" s="336">
        <v>71279</v>
      </c>
      <c r="AQ57" s="337">
        <v>-6.6</v>
      </c>
      <c r="AR57" s="338">
        <v>46.6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1279678</v>
      </c>
      <c r="AN58" s="342">
        <v>29044</v>
      </c>
      <c r="AO58" s="343">
        <v>58.9</v>
      </c>
      <c r="AP58" s="344">
        <v>36731</v>
      </c>
      <c r="AQ58" s="345">
        <v>-12</v>
      </c>
      <c r="AR58" s="346">
        <v>70.900000000000006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2259755</v>
      </c>
      <c r="AN59" s="334">
        <v>51521</v>
      </c>
      <c r="AO59" s="335">
        <v>37.4</v>
      </c>
      <c r="AP59" s="336">
        <v>74994</v>
      </c>
      <c r="AQ59" s="337">
        <v>5.2</v>
      </c>
      <c r="AR59" s="338">
        <v>32.200000000000003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1120376</v>
      </c>
      <c r="AN60" s="342">
        <v>25544</v>
      </c>
      <c r="AO60" s="343">
        <v>-12.1</v>
      </c>
      <c r="AP60" s="344">
        <v>36188</v>
      </c>
      <c r="AQ60" s="345">
        <v>-1.5</v>
      </c>
      <c r="AR60" s="346">
        <v>-10.6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2710577</v>
      </c>
      <c r="AN61" s="349">
        <v>61113</v>
      </c>
      <c r="AO61" s="350">
        <v>36.200000000000003</v>
      </c>
      <c r="AP61" s="351">
        <v>73386</v>
      </c>
      <c r="AQ61" s="352">
        <v>2</v>
      </c>
      <c r="AR61" s="338">
        <v>34.200000000000003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2060065</v>
      </c>
      <c r="AN62" s="342">
        <v>46406</v>
      </c>
      <c r="AO62" s="343">
        <v>33.4</v>
      </c>
      <c r="AP62" s="344">
        <v>39030</v>
      </c>
      <c r="AQ62" s="345">
        <v>1.6</v>
      </c>
      <c r="AR62" s="346">
        <v>31.8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i5mIMwmbnIxb59mC+NXZ4Kps4sVogF+gCUIwPzz0UoYa2NOS/zXwz6zzW/keYef+AenhlVIvioxmkY00E3HDw==" saltValue="8qV26ulzxEcFT4bI4KU5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hlwHTXTeyoks+PpLCybGTH/yKzafAPmaDXgeH++8sZ96XpxAzfOy2O+PviQEiQpjtVPr0q867DU9K3H0svV1qg==" saltValue="QdnojSq6bnx+9xKAYcQi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ma27gEGEZEqziL0YewQ/IdncAOlCmpBjV6g+VtSUY9pQu2VkVHOygjMEKDDy2cI41HffGf1oKlMijN2dzKlloQ==" saltValue="4cLUo7yaiyataisVZaMN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14.79</v>
      </c>
      <c r="G47" s="12">
        <v>11.04</v>
      </c>
      <c r="H47" s="12">
        <v>11.55</v>
      </c>
      <c r="I47" s="12">
        <v>13.83</v>
      </c>
      <c r="J47" s="13">
        <v>16.27</v>
      </c>
    </row>
    <row r="48" spans="2:10" ht="57.75" customHeight="1" x14ac:dyDescent="0.15">
      <c r="B48" s="14"/>
      <c r="C48" s="1141" t="s">
        <v>4</v>
      </c>
      <c r="D48" s="1141"/>
      <c r="E48" s="1142"/>
      <c r="F48" s="15">
        <v>4.41</v>
      </c>
      <c r="G48" s="16">
        <v>5.16</v>
      </c>
      <c r="H48" s="16">
        <v>6.12</v>
      </c>
      <c r="I48" s="16">
        <v>7.03</v>
      </c>
      <c r="J48" s="17">
        <v>8.42</v>
      </c>
    </row>
    <row r="49" spans="2:10" ht="57.75" customHeight="1" thickBot="1" x14ac:dyDescent="0.2">
      <c r="B49" s="18"/>
      <c r="C49" s="1143" t="s">
        <v>5</v>
      </c>
      <c r="D49" s="1143"/>
      <c r="E49" s="1144"/>
      <c r="F49" s="19" t="s">
        <v>560</v>
      </c>
      <c r="G49" s="20" t="s">
        <v>561</v>
      </c>
      <c r="H49" s="20">
        <v>2.12</v>
      </c>
      <c r="I49" s="20">
        <v>4</v>
      </c>
      <c r="J49" s="21">
        <v>3.67</v>
      </c>
    </row>
    <row r="50" spans="2:10" x14ac:dyDescent="0.15"/>
  </sheetData>
  <sheetProtection algorithmName="SHA-512" hashValue="zdmPU308zWrJCBdJq8sNHBBExowKMC2Qf6Y84VOV/mAuk6ZuvMPd1wQDoQ03KCllsQdC4IlrtZLyqau0mv5CEQ==" saltValue="tyy+94LLNq02vFBoRMxu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2024-03-15T10:03:15Z</cp:lastPrinted>
  <dcterms:created xsi:type="dcterms:W3CDTF">2024-03-14T02:56:50Z</dcterms:created>
  <dcterms:modified xsi:type="dcterms:W3CDTF">2024-03-22T06:45:38Z</dcterms:modified>
  <cp:category/>
</cp:coreProperties>
</file>